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440" windowHeight="11535" tabRatio="734"/>
  </bookViews>
  <sheets>
    <sheet name="ОО" sheetId="1" r:id="rId1"/>
  </sheets>
  <definedNames>
    <definedName name="_xlnm._FilterDatabase" localSheetId="0" hidden="1">ОО!$A$3:$D$15</definedName>
  </definedNames>
  <calcPr calcId="124519"/>
</workbook>
</file>

<file path=xl/calcChain.xml><?xml version="1.0" encoding="utf-8"?>
<calcChain xmlns="http://schemas.openxmlformats.org/spreadsheetml/2006/main">
  <c r="AA17" i="1"/>
  <c r="AJ17" l="1"/>
  <c r="AI17"/>
  <c r="AH17"/>
  <c r="AF17"/>
  <c r="AD17"/>
  <c r="AB17"/>
  <c r="Z17"/>
  <c r="W17"/>
  <c r="V17"/>
  <c r="T17"/>
  <c r="S17"/>
  <c r="R17"/>
  <c r="Q17"/>
  <c r="P17"/>
  <c r="O17"/>
  <c r="N17"/>
  <c r="M17"/>
  <c r="K17"/>
  <c r="J17"/>
  <c r="I17"/>
  <c r="H17"/>
  <c r="G17"/>
  <c r="F17"/>
  <c r="E17"/>
  <c r="AA16"/>
  <c r="I16" l="1"/>
  <c r="G16"/>
  <c r="AK4" l="1"/>
  <c r="AK5"/>
  <c r="AK6"/>
  <c r="AK8"/>
  <c r="AK9"/>
  <c r="AK10"/>
  <c r="AK11"/>
  <c r="AK7"/>
  <c r="AK13"/>
  <c r="AK14"/>
  <c r="AK12"/>
  <c r="AK15"/>
  <c r="AM16"/>
  <c r="AM17"/>
  <c r="AL7"/>
  <c r="AL5"/>
  <c r="AL4"/>
  <c r="AL15"/>
  <c r="AL8"/>
  <c r="AL13"/>
  <c r="AL6"/>
  <c r="AL9"/>
  <c r="AL14"/>
  <c r="AL10"/>
  <c r="AL12"/>
  <c r="AL11"/>
  <c r="AM5" l="1"/>
  <c r="AM9"/>
  <c r="AM13"/>
  <c r="AM10"/>
  <c r="AM15"/>
  <c r="AM11"/>
  <c r="AM12"/>
  <c r="AM6"/>
  <c r="AM4"/>
  <c r="AM14"/>
  <c r="AM8"/>
  <c r="AM7"/>
  <c r="Y16"/>
  <c r="Y17" s="1"/>
  <c r="AG16" l="1"/>
  <c r="AG17" s="1"/>
  <c r="F16" l="1"/>
  <c r="H16"/>
  <c r="J16"/>
  <c r="K16"/>
  <c r="L16"/>
  <c r="L17" s="1"/>
  <c r="M16"/>
  <c r="N16"/>
  <c r="O16"/>
  <c r="P16"/>
  <c r="Q16"/>
  <c r="R16"/>
  <c r="S16"/>
  <c r="T16"/>
  <c r="U16"/>
  <c r="U17" s="1"/>
  <c r="V16"/>
  <c r="W16"/>
  <c r="X16"/>
  <c r="X17" s="1"/>
  <c r="Z16"/>
  <c r="AB16"/>
  <c r="AC16"/>
  <c r="AC17" s="1"/>
  <c r="AD16"/>
  <c r="AE16"/>
  <c r="AE17" s="1"/>
  <c r="AF16"/>
  <c r="AH16"/>
  <c r="AI16"/>
  <c r="AJ16"/>
  <c r="E16"/>
</calcChain>
</file>

<file path=xl/sharedStrings.xml><?xml version="1.0" encoding="utf-8"?>
<sst xmlns="http://schemas.openxmlformats.org/spreadsheetml/2006/main" count="81" uniqueCount="69">
  <si>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</si>
  <si>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</si>
  <si>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</si>
  <si>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</si>
  <si>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</si>
  <si>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</si>
  <si>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</si>
  <si>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</si>
  <si>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</si>
  <si>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</si>
  <si>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</si>
  <si>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</si>
  <si>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</si>
  <si>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</si>
  <si>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</si>
  <si>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</si>
  <si>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</si>
  <si>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</si>
  <si>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</si>
  <si>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</si>
  <si>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</si>
  <si>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</si>
  <si>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</si>
  <si>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</si>
  <si>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</si>
  <si>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</si>
  <si>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</si>
  <si>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</si>
  <si>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</si>
  <si>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трек 2</t>
  </si>
  <si>
    <t>В образовательной организации, обеспечено функционирование объективной внутришкольной системы оценки качества образования (далее – ВСОКО) (Да - 1 /нет - 0)</t>
  </si>
  <si>
    <t xml:space="preserve">
В Положении ОО по ВСОКО и планах отражены следующие направления:  
- оценка качества подготовки;
-  работа с отстающими обучающимися;
-  работа с одаренными обучающимися;
- воспитательная работа с обучающимися;
- профориентационная работа с обучающимися;
- профессиональное развитие педагогических работников школы
(1/0)</t>
  </si>
  <si>
    <t>В аналитических документах по ВСОКО ОО
отражены все шесть блоков:  
- оценка качества подготовки
-  работа с отстающими обучающимися
-  работа с одаренными обучающимися
- профориентационная работа
- воспитательная работа
-  профессиональное развитие 
педагогических работников школы
(1/0)</t>
  </si>
  <si>
    <t>В образовательной организации ВСОКО выстроена с учетом управленческого цикла (1/0)</t>
  </si>
  <si>
    <t xml:space="preserve">В образовательной организации в рамках ВСОКО проводится анализ 
внутренних оценочных процедур 
(текущий/промежуточный/итоговый контроль), проверка журналов на предмет учета 
индивидуальных достижений обучающихся, причин снижения успеваемости, «накопляемости» оценок (1/0)
</t>
  </si>
  <si>
    <t>В образовательной организации сформирована система работы  с одаренными обучающимися (1/0)</t>
  </si>
  <si>
    <t>В образовательной организации реализуется индивидуальный учебный план для талантливых и одаренных обучающихся (1/0)</t>
  </si>
  <si>
    <t>В образовательной организации реализуются программы по выявлению и 
развитию талантов у детей и молодежи
(1/0)</t>
  </si>
  <si>
    <t xml:space="preserve">В образовательной организации имеются победители и призеры 
Регионального / всероссийского этапов ВсОШ (1/0)
</t>
  </si>
  <si>
    <t xml:space="preserve">В образовательной организации имеется план профориентационных мероприятий (1/0)
</t>
  </si>
  <si>
    <t>Образовательная организация имеет договоры  с социальными  партнерами (отражено  в  программе профориентационной работы)  (1/0)</t>
  </si>
  <si>
    <t>В Образовательной организации более 50% обучающихся охвачены проектом «Билет в будущее» (от общего количества обучающихся 6 – 11 классов) (1/0)</t>
  </si>
  <si>
    <t>В образовательной организации реализуются мероприятия, направленные на профилактику алкоголизма, наркомании, токсикомании и табакокурения в соответствии с календарным графиком воспитательной работы в полном объеме (1/0)</t>
  </si>
  <si>
    <t xml:space="preserve">В образовательной организации в рамках процедур оценки качества образования проводится анализ 
работы классных руководителей (план работы и его реализация в соответствии с ФГОС, рабочим планом воспитательной работы и календарным графиком) (1/0)
</t>
  </si>
  <si>
    <t>В образовательной организации сформирована система профилактики школьной неуспешности (1/0)</t>
  </si>
  <si>
    <t xml:space="preserve">Образовательная организация внесла сведения о документах об образовании, выданных образовательными организациями, реализующими программы основного общего образования и среднего общего образования (1/0)
</t>
  </si>
  <si>
    <t>В образовательной организации доля молодых учителей составляет не менее 10% (1/0)</t>
  </si>
  <si>
    <t>Участники ЕГЭ образовательной организации сдали обязательные учебные предметы на высоком  уровне (75  и  выше  баллов)  (1/0)</t>
  </si>
  <si>
    <t xml:space="preserve">Руководитель образовательной организации прошел тестирование для диагностики профессиональных 
дефицитов  (1/0)
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</si>
  <si>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</si>
  <si>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</si>
  <si>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</si>
  <si>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</si>
  <si>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</si>
  <si>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</si>
  <si>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В образовательной организации сформирована управленческая команда из числа руководителей, заместителей руководителей и 
ведущих учителей  (1/0)
</t>
  </si>
  <si>
    <t>Управленческая команда образовательной организации прошла обучение по программе управление образовательной организацией  (1/0)</t>
  </si>
  <si>
    <t>В образовательной организации более 50% руководителей, прошли диагностику на профессиональные дефициты (1/0)</t>
  </si>
  <si>
    <t>Коэффициент текучести 
педагогических кадров по результатам обучения (на основе объективных данных и с учетом контекстных характеристик образовательных организаций)  (больше 1 = 1/ меньше 1 = 0)</t>
  </si>
  <si>
    <t>трек 1</t>
  </si>
  <si>
    <t>Сводный балл по треку 1</t>
  </si>
  <si>
    <t>Сводный балл по треку 2</t>
  </si>
  <si>
    <t>Итого пл двум трекам</t>
  </si>
  <si>
    <t>итого трек 1 и трек 2</t>
  </si>
  <si>
    <t>Трек 1</t>
  </si>
  <si>
    <t xml:space="preserve"> ОО имеет признаки 
необъективных образовательных 
результатов (федеральный и 
региональный списки) (0/1)
 </t>
  </si>
  <si>
    <t>Образовательная организация не допустила несвоевременное выставление оценок в журнал и/или некорректное исправление оценок в рамках текущего и 
промежуточного оценивания
(1/0)</t>
  </si>
  <si>
    <t>Выпускники 9-х классов ОО прошли государственную итоговую аттестацию из числа выпускников, допущенных к государственной итоговой аттестации в соответствующем году (0/1)</t>
  </si>
  <si>
    <t xml:space="preserve">Аналитические материалы по итогам анализа принятых мер по итогам мониторинга  образовательных организаций Спасского района 2022 года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</si>
</sst>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Border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/>
    <xf numFmtId="0" fontId="10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1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4" fillId="5" borderId="5" xfId="0" applyFont="1" applyFill="1" applyBorder="1" applyAlignment="1"/>
    <xf numFmtId="0" fontId="14" fillId="5" borderId="4" xfId="0" applyFont="1" applyFill="1" applyBorder="1" applyAlignment="1"/>
    <xf numFmtId="0" fontId="15" fillId="0" borderId="6" xfId="0" applyFont="1" applyFill="1" applyBorder="1" applyAlignment="1">
      <alignment horizontal="center" wrapText="1"/>
    </xf>
    <xf numFmtId="0" fontId="16" fillId="0" borderId="7" xfId="0" applyFont="1" applyBorder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A568"/>
  <sheetViews>
    <sheetView tabSelected="1" zoomScale="60" zoomScaleNormal="60" workbookViewId="0">
      <pane xSplit="6" ySplit="3" topLeftCell="N4" activePane="bottomRight" state="frozen"/>
      <selection pane="topRight" activeCell="L1" sqref="L1"/>
      <selection pane="bottomLeft" activeCell="A4" sqref="A4"/>
      <selection pane="bottomRight" activeCell="R7" sqref="R7"/>
    </sheetView>
  </sheetViews>
  <sheetFormatPr defaultColWidth="19.42578125" defaultRowHeight="42" customHeight="1"/>
  <cols>
    <col min="1" max="1" width="5.5703125" style="6" customWidth="1"/>
    <col min="2" max="2" width="13.5703125" style="7" customWidth="1"/>
    <col min="3" max="3" width="28" style="6" customWidth="1"/>
    <col min="4" max="4" width="21.140625" style="4" customWidth="1"/>
    <col min="5" max="5" width="24.42578125" style="15" customWidth="1"/>
    <col min="6" max="6" width="37.28515625" style="4" customWidth="1"/>
    <col min="7" max="7" width="34.42578125" style="4" customWidth="1"/>
    <col min="8" max="8" width="16.7109375" style="4" customWidth="1"/>
    <col min="9" max="9" width="39.42578125" style="4" customWidth="1"/>
    <col min="10" max="10" width="24.28515625" style="4" customWidth="1"/>
    <col min="11" max="11" width="34.85546875" style="4" customWidth="1"/>
    <col min="12" max="12" width="24.85546875" style="4" customWidth="1"/>
    <col min="13" max="15" width="19.42578125" style="4" customWidth="1"/>
    <col min="16" max="16" width="22.5703125" style="4" customWidth="1"/>
    <col min="17" max="17" width="19.42578125" style="4" customWidth="1"/>
    <col min="18" max="18" width="28" style="4" customWidth="1"/>
    <col min="19" max="19" width="29.5703125" style="4" customWidth="1"/>
    <col min="20" max="20" width="19.42578125" style="4" customWidth="1"/>
    <col min="21" max="21" width="19.42578125" style="17" customWidth="1"/>
    <col min="22" max="22" width="18.85546875" style="4" customWidth="1"/>
    <col min="23" max="23" width="24.42578125" style="4" customWidth="1"/>
    <col min="24" max="24" width="19.42578125" style="4" customWidth="1"/>
    <col min="25" max="25" width="25.85546875" style="4" customWidth="1"/>
    <col min="26" max="26" width="24.7109375" style="4" customWidth="1"/>
    <col min="27" max="27" width="25.42578125" style="4" customWidth="1"/>
    <col min="28" max="28" width="19.42578125" style="4"/>
    <col min="29" max="30" width="19.42578125" style="4" customWidth="1"/>
    <col min="31" max="31" width="26.85546875" style="4" customWidth="1"/>
    <col min="32" max="32" width="19.42578125" style="4" customWidth="1"/>
    <col min="33" max="33" width="22.28515625" style="4" customWidth="1"/>
    <col min="34" max="34" width="25.7109375" style="4" customWidth="1"/>
    <col min="35" max="35" width="19.42578125" style="4"/>
    <col min="36" max="36" width="19.42578125" style="8"/>
    <col min="37" max="38" width="19.42578125" style="9"/>
    <col min="39" max="39" width="22.85546875" style="9" customWidth="1"/>
    <col min="40" max="209" width="19.42578125" style="9"/>
    <col min="210" max="16384" width="19.42578125" style="4"/>
  </cols>
  <sheetData>
    <row r="1" spans="1:209" ht="42" customHeight="1">
      <c r="B1" s="50" t="s">
        <v>68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209" ht="237" customHeight="1">
      <c r="A2" s="33" t="s">
        <v>2</v>
      </c>
      <c r="B2" s="33" t="s">
        <v>0</v>
      </c>
      <c r="C2" s="33" t="s">
        <v>3</v>
      </c>
      <c r="D2" s="33" t="s">
        <v>1</v>
      </c>
      <c r="E2" s="28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66</v>
      </c>
      <c r="K2" s="29" t="s">
        <v>35</v>
      </c>
      <c r="L2" s="29" t="s">
        <v>36</v>
      </c>
      <c r="M2" s="29" t="s">
        <v>37</v>
      </c>
      <c r="N2" s="29" t="s">
        <v>38</v>
      </c>
      <c r="O2" s="29" t="s">
        <v>39</v>
      </c>
      <c r="P2" s="29" t="s">
        <v>40</v>
      </c>
      <c r="Q2" s="29" t="s">
        <v>41</v>
      </c>
      <c r="R2" s="29" t="s">
        <v>42</v>
      </c>
      <c r="S2" s="29" t="s">
        <v>43</v>
      </c>
      <c r="T2" s="29" t="s">
        <v>57</v>
      </c>
      <c r="U2" s="29" t="s">
        <v>65</v>
      </c>
      <c r="V2" s="29" t="s">
        <v>44</v>
      </c>
      <c r="W2" s="29" t="s">
        <v>45</v>
      </c>
      <c r="X2" s="29" t="s">
        <v>46</v>
      </c>
      <c r="Y2" s="29" t="s">
        <v>58</v>
      </c>
      <c r="Z2" s="29" t="s">
        <v>67</v>
      </c>
      <c r="AA2" s="29" t="s">
        <v>47</v>
      </c>
      <c r="AB2" s="27" t="s">
        <v>48</v>
      </c>
      <c r="AC2" s="27" t="s">
        <v>49</v>
      </c>
      <c r="AD2" s="27" t="s">
        <v>50</v>
      </c>
      <c r="AE2" s="27" t="s">
        <v>51</v>
      </c>
      <c r="AF2" s="27" t="s">
        <v>52</v>
      </c>
      <c r="AG2" s="27" t="s">
        <v>53</v>
      </c>
      <c r="AH2" s="27" t="s">
        <v>54</v>
      </c>
      <c r="AI2" s="27" t="s">
        <v>55</v>
      </c>
      <c r="AJ2" s="27" t="s">
        <v>56</v>
      </c>
      <c r="AK2" s="24" t="s">
        <v>60</v>
      </c>
      <c r="AL2" s="24" t="s">
        <v>61</v>
      </c>
      <c r="AM2" s="34" t="s">
        <v>62</v>
      </c>
    </row>
    <row r="3" spans="1:209" ht="19.5" customHeight="1">
      <c r="A3" s="33">
        <v>1</v>
      </c>
      <c r="B3" s="33">
        <v>2</v>
      </c>
      <c r="C3" s="33">
        <v>3</v>
      </c>
      <c r="D3" s="33">
        <v>4</v>
      </c>
      <c r="E3" s="47" t="s">
        <v>64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44" t="s">
        <v>29</v>
      </c>
      <c r="AC3" s="45"/>
      <c r="AD3" s="45"/>
      <c r="AE3" s="45"/>
      <c r="AF3" s="45"/>
      <c r="AG3" s="45"/>
      <c r="AH3" s="45"/>
      <c r="AI3" s="45"/>
      <c r="AJ3" s="46"/>
      <c r="AK3" s="25" t="s">
        <v>59</v>
      </c>
      <c r="AL3" s="25" t="s">
        <v>29</v>
      </c>
      <c r="AM3" s="35" t="s">
        <v>63</v>
      </c>
    </row>
    <row r="4" spans="1:209" s="2" customFormat="1" ht="120.75" customHeight="1">
      <c r="A4" s="1">
        <v>1</v>
      </c>
      <c r="B4" s="38" t="s">
        <v>4</v>
      </c>
      <c r="C4" s="38" t="s">
        <v>8</v>
      </c>
      <c r="D4" s="38" t="s">
        <v>9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39">
        <v>1</v>
      </c>
      <c r="K4" s="39">
        <v>1</v>
      </c>
      <c r="L4" s="39">
        <v>0</v>
      </c>
      <c r="M4" s="39">
        <v>1</v>
      </c>
      <c r="N4" s="39">
        <v>1</v>
      </c>
      <c r="O4" s="39">
        <v>1</v>
      </c>
      <c r="P4" s="39">
        <v>1</v>
      </c>
      <c r="Q4" s="39">
        <v>1</v>
      </c>
      <c r="R4" s="39">
        <v>1</v>
      </c>
      <c r="S4" s="39">
        <v>1</v>
      </c>
      <c r="T4" s="39">
        <v>1</v>
      </c>
      <c r="U4" s="39">
        <v>0</v>
      </c>
      <c r="V4" s="39">
        <v>1</v>
      </c>
      <c r="W4" s="39">
        <v>1</v>
      </c>
      <c r="X4" s="39">
        <v>0</v>
      </c>
      <c r="Y4" s="39">
        <v>0</v>
      </c>
      <c r="Z4" s="39">
        <v>0</v>
      </c>
      <c r="AA4" s="39">
        <v>1</v>
      </c>
      <c r="AB4" s="39">
        <v>1</v>
      </c>
      <c r="AC4" s="39">
        <v>0</v>
      </c>
      <c r="AD4" s="39">
        <v>1</v>
      </c>
      <c r="AE4" s="39">
        <v>0</v>
      </c>
      <c r="AF4" s="39">
        <v>1</v>
      </c>
      <c r="AG4" s="39">
        <v>0</v>
      </c>
      <c r="AH4" s="39">
        <v>1</v>
      </c>
      <c r="AI4" s="39">
        <v>1</v>
      </c>
      <c r="AJ4" s="39">
        <v>1</v>
      </c>
      <c r="AK4" s="22">
        <f t="shared" ref="AK4" si="0">G4+H4+I4+J4+K4+L4+M4+N4+O4+P4+Q4+R4+U4+V4+W4+X4+Y4+Z4+AA4+E4+F4</f>
        <v>16</v>
      </c>
      <c r="AL4" s="22">
        <f t="shared" ref="AL4" si="1">AB4+AC4+AD4+AE4+AF4+AG4+AH4+AI4+AJ4</f>
        <v>6</v>
      </c>
      <c r="AM4" s="21">
        <f t="shared" ref="AM4" si="2">AK4+AL4</f>
        <v>22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</row>
    <row r="5" spans="1:209" s="3" customFormat="1" ht="120.75" customHeight="1">
      <c r="A5" s="1">
        <v>2</v>
      </c>
      <c r="B5" s="38" t="s">
        <v>4</v>
      </c>
      <c r="C5" s="38" t="s">
        <v>6</v>
      </c>
      <c r="D5" s="38" t="s">
        <v>7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0</v>
      </c>
      <c r="M5" s="39">
        <v>1</v>
      </c>
      <c r="N5" s="39">
        <v>0</v>
      </c>
      <c r="O5" s="39">
        <v>1</v>
      </c>
      <c r="P5" s="39">
        <v>1</v>
      </c>
      <c r="Q5" s="39">
        <v>1</v>
      </c>
      <c r="R5" s="39">
        <v>1</v>
      </c>
      <c r="S5" s="39">
        <v>1</v>
      </c>
      <c r="T5" s="39">
        <v>1</v>
      </c>
      <c r="U5" s="39">
        <v>0</v>
      </c>
      <c r="V5" s="39">
        <v>1</v>
      </c>
      <c r="W5" s="39">
        <v>1</v>
      </c>
      <c r="X5" s="39">
        <v>0</v>
      </c>
      <c r="Y5" s="39">
        <v>0</v>
      </c>
      <c r="Z5" s="39">
        <v>1</v>
      </c>
      <c r="AA5" s="39">
        <v>0</v>
      </c>
      <c r="AB5" s="39">
        <v>1</v>
      </c>
      <c r="AC5" s="39">
        <v>0</v>
      </c>
      <c r="AD5" s="39">
        <v>1</v>
      </c>
      <c r="AE5" s="39">
        <v>0</v>
      </c>
      <c r="AF5" s="39">
        <v>1</v>
      </c>
      <c r="AG5" s="39">
        <v>0</v>
      </c>
      <c r="AH5" s="39">
        <v>1</v>
      </c>
      <c r="AI5" s="39">
        <v>1</v>
      </c>
      <c r="AJ5" s="39">
        <v>1</v>
      </c>
      <c r="AK5" s="22">
        <f t="shared" ref="AK5:AK6" si="3">G5+H5+I5+J5+K5+L5+M5+N5+O5+P5+Q5+R5+U5+V5+W5+X5+Y5+Z5+AA5+E5+F5</f>
        <v>15</v>
      </c>
      <c r="AL5" s="22">
        <f t="shared" ref="AL5:AL6" si="4">AB5+AC5+AD5+AE5+AF5+AG5+AH5+AI5+AJ5</f>
        <v>6</v>
      </c>
      <c r="AM5" s="21">
        <f t="shared" ref="AM5:AM6" si="5">AK5+AL5</f>
        <v>21</v>
      </c>
      <c r="AN5" s="37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</row>
    <row r="6" spans="1:209" s="3" customFormat="1" ht="120.75" customHeight="1">
      <c r="A6" s="1">
        <v>2</v>
      </c>
      <c r="B6" s="38" t="s">
        <v>4</v>
      </c>
      <c r="C6" s="38" t="s">
        <v>24</v>
      </c>
      <c r="D6" s="38" t="s">
        <v>13</v>
      </c>
      <c r="E6" s="39">
        <v>1</v>
      </c>
      <c r="F6" s="39">
        <v>1</v>
      </c>
      <c r="G6" s="39">
        <v>1</v>
      </c>
      <c r="H6" s="39">
        <v>1</v>
      </c>
      <c r="I6" s="39">
        <v>1</v>
      </c>
      <c r="J6" s="39">
        <v>1</v>
      </c>
      <c r="K6" s="39">
        <v>1</v>
      </c>
      <c r="L6" s="39">
        <v>0</v>
      </c>
      <c r="M6" s="39">
        <v>1</v>
      </c>
      <c r="N6" s="39">
        <v>0</v>
      </c>
      <c r="O6" s="39">
        <v>1</v>
      </c>
      <c r="P6" s="39">
        <v>1</v>
      </c>
      <c r="Q6" s="39">
        <v>1</v>
      </c>
      <c r="R6" s="39">
        <v>1</v>
      </c>
      <c r="S6" s="39">
        <v>1</v>
      </c>
      <c r="T6" s="39">
        <v>1</v>
      </c>
      <c r="U6" s="39">
        <v>0</v>
      </c>
      <c r="V6" s="39">
        <v>1</v>
      </c>
      <c r="W6" s="39">
        <v>1</v>
      </c>
      <c r="X6" s="39">
        <v>0</v>
      </c>
      <c r="Y6" s="39">
        <v>0</v>
      </c>
      <c r="Z6" s="39">
        <v>0</v>
      </c>
      <c r="AA6" s="39">
        <v>1</v>
      </c>
      <c r="AB6" s="39">
        <v>1</v>
      </c>
      <c r="AC6" s="39">
        <v>0</v>
      </c>
      <c r="AD6" s="39">
        <v>1</v>
      </c>
      <c r="AE6" s="39">
        <v>0</v>
      </c>
      <c r="AF6" s="39">
        <v>1</v>
      </c>
      <c r="AG6" s="39">
        <v>0</v>
      </c>
      <c r="AH6" s="39">
        <v>1</v>
      </c>
      <c r="AI6" s="39">
        <v>1</v>
      </c>
      <c r="AJ6" s="39">
        <v>1</v>
      </c>
      <c r="AK6" s="22">
        <f t="shared" si="3"/>
        <v>15</v>
      </c>
      <c r="AL6" s="22">
        <f t="shared" si="4"/>
        <v>6</v>
      </c>
      <c r="AM6" s="21">
        <f t="shared" si="5"/>
        <v>21</v>
      </c>
      <c r="AN6" s="37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</row>
    <row r="7" spans="1:209" s="3" customFormat="1" ht="120.75" customHeight="1">
      <c r="A7" s="1">
        <v>4</v>
      </c>
      <c r="B7" s="38" t="s">
        <v>4</v>
      </c>
      <c r="C7" s="38" t="s">
        <v>22</v>
      </c>
      <c r="D7" s="38" t="s">
        <v>5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>
        <v>0</v>
      </c>
      <c r="M7" s="39">
        <v>1</v>
      </c>
      <c r="N7" s="39">
        <v>0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0</v>
      </c>
      <c r="V7" s="39">
        <v>1</v>
      </c>
      <c r="W7" s="39">
        <v>1</v>
      </c>
      <c r="X7" s="39">
        <v>0</v>
      </c>
      <c r="Y7" s="39">
        <v>0</v>
      </c>
      <c r="Z7" s="39">
        <v>0</v>
      </c>
      <c r="AA7" s="39">
        <v>0</v>
      </c>
      <c r="AB7" s="39">
        <v>1</v>
      </c>
      <c r="AC7" s="39">
        <v>0</v>
      </c>
      <c r="AD7" s="39">
        <v>1</v>
      </c>
      <c r="AE7" s="39">
        <v>0</v>
      </c>
      <c r="AF7" s="39">
        <v>1</v>
      </c>
      <c r="AG7" s="39">
        <v>0</v>
      </c>
      <c r="AH7" s="39">
        <v>1</v>
      </c>
      <c r="AI7" s="39">
        <v>1</v>
      </c>
      <c r="AJ7" s="39">
        <v>1</v>
      </c>
      <c r="AK7" s="22">
        <f t="shared" ref="AK7:AK12" si="6">G7+H7+I7+J7+K7+L7+M7+N7+O7+P7+Q7+R7+U7+V7+W7+X7+Y7+Z7+AA7+E7+F7</f>
        <v>14</v>
      </c>
      <c r="AL7" s="22">
        <f t="shared" ref="AL7:AL12" si="7">AB7+AC7+AD7+AE7+AF7+AG7+AH7+AI7+AJ7</f>
        <v>6</v>
      </c>
      <c r="AM7" s="21">
        <f t="shared" ref="AM7:AM12" si="8">AK7+AL7</f>
        <v>20</v>
      </c>
      <c r="AN7" s="37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</row>
    <row r="8" spans="1:209" s="3" customFormat="1" ht="120.75" customHeight="1">
      <c r="A8" s="1">
        <v>5</v>
      </c>
      <c r="B8" s="38" t="s">
        <v>4</v>
      </c>
      <c r="C8" s="38" t="s">
        <v>27</v>
      </c>
      <c r="D8" s="38" t="s">
        <v>12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  <c r="K8" s="39">
        <v>1</v>
      </c>
      <c r="L8" s="39">
        <v>0</v>
      </c>
      <c r="M8" s="39">
        <v>1</v>
      </c>
      <c r="N8" s="39">
        <v>1</v>
      </c>
      <c r="O8" s="39">
        <v>1</v>
      </c>
      <c r="P8" s="39">
        <v>1</v>
      </c>
      <c r="Q8" s="39">
        <v>1</v>
      </c>
      <c r="R8" s="39">
        <v>1</v>
      </c>
      <c r="S8" s="39">
        <v>1</v>
      </c>
      <c r="T8" s="39">
        <v>1</v>
      </c>
      <c r="U8" s="39">
        <v>0</v>
      </c>
      <c r="V8" s="39">
        <v>1</v>
      </c>
      <c r="W8" s="39">
        <v>1</v>
      </c>
      <c r="X8" s="39">
        <v>0</v>
      </c>
      <c r="Y8" s="39">
        <v>0</v>
      </c>
      <c r="Z8" s="39">
        <v>0</v>
      </c>
      <c r="AA8" s="39">
        <v>1</v>
      </c>
      <c r="AB8" s="39">
        <v>1</v>
      </c>
      <c r="AC8" s="39">
        <v>0</v>
      </c>
      <c r="AD8" s="39">
        <v>1</v>
      </c>
      <c r="AE8" s="39">
        <v>0</v>
      </c>
      <c r="AF8" s="39">
        <v>1</v>
      </c>
      <c r="AG8" s="39">
        <v>0</v>
      </c>
      <c r="AH8" s="39">
        <v>1</v>
      </c>
      <c r="AI8" s="39">
        <v>1</v>
      </c>
      <c r="AJ8" s="39">
        <v>1</v>
      </c>
      <c r="AK8" s="22">
        <f t="shared" si="6"/>
        <v>16</v>
      </c>
      <c r="AL8" s="22">
        <f t="shared" si="7"/>
        <v>6</v>
      </c>
      <c r="AM8" s="21">
        <f t="shared" si="8"/>
        <v>22</v>
      </c>
      <c r="AN8" s="37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</row>
    <row r="9" spans="1:209" s="3" customFormat="1" ht="120.75" customHeight="1">
      <c r="A9" s="1">
        <v>6</v>
      </c>
      <c r="B9" s="38" t="s">
        <v>4</v>
      </c>
      <c r="C9" s="38" t="s">
        <v>14</v>
      </c>
      <c r="D9" s="38" t="s">
        <v>15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39">
        <v>1</v>
      </c>
      <c r="L9" s="39">
        <v>0</v>
      </c>
      <c r="M9" s="39">
        <v>1</v>
      </c>
      <c r="N9" s="39">
        <v>1</v>
      </c>
      <c r="O9" s="39">
        <v>1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0</v>
      </c>
      <c r="V9" s="39">
        <v>1</v>
      </c>
      <c r="W9" s="39">
        <v>1</v>
      </c>
      <c r="X9" s="39">
        <v>0</v>
      </c>
      <c r="Y9" s="39">
        <v>0</v>
      </c>
      <c r="Z9" s="39">
        <v>0</v>
      </c>
      <c r="AA9" s="39">
        <v>1</v>
      </c>
      <c r="AB9" s="39">
        <v>1</v>
      </c>
      <c r="AC9" s="39">
        <v>0</v>
      </c>
      <c r="AD9" s="39">
        <v>1</v>
      </c>
      <c r="AE9" s="39">
        <v>0</v>
      </c>
      <c r="AF9" s="39">
        <v>1</v>
      </c>
      <c r="AG9" s="39">
        <v>0</v>
      </c>
      <c r="AH9" s="39">
        <v>1</v>
      </c>
      <c r="AI9" s="39">
        <v>1</v>
      </c>
      <c r="AJ9" s="39">
        <v>1</v>
      </c>
      <c r="AK9" s="22">
        <f t="shared" si="6"/>
        <v>16</v>
      </c>
      <c r="AL9" s="22">
        <f t="shared" si="7"/>
        <v>6</v>
      </c>
      <c r="AM9" s="21">
        <f t="shared" si="8"/>
        <v>22</v>
      </c>
      <c r="AN9" s="37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</row>
    <row r="10" spans="1:209" s="3" customFormat="1" ht="120.75" customHeight="1">
      <c r="A10" s="1">
        <v>7</v>
      </c>
      <c r="B10" s="38" t="s">
        <v>4</v>
      </c>
      <c r="C10" s="38" t="s">
        <v>28</v>
      </c>
      <c r="D10" s="38" t="s">
        <v>16</v>
      </c>
      <c r="E10" s="39">
        <v>1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0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0</v>
      </c>
      <c r="V10" s="39">
        <v>1</v>
      </c>
      <c r="W10" s="39">
        <v>1</v>
      </c>
      <c r="X10" s="39">
        <v>0</v>
      </c>
      <c r="Y10" s="39">
        <v>0</v>
      </c>
      <c r="Z10" s="39">
        <v>1</v>
      </c>
      <c r="AA10" s="39">
        <v>1</v>
      </c>
      <c r="AB10" s="39">
        <v>1</v>
      </c>
      <c r="AC10" s="39">
        <v>0</v>
      </c>
      <c r="AD10" s="39">
        <v>1</v>
      </c>
      <c r="AE10" s="39">
        <v>0</v>
      </c>
      <c r="AF10" s="39">
        <v>1</v>
      </c>
      <c r="AG10" s="39">
        <v>0</v>
      </c>
      <c r="AH10" s="39">
        <v>1</v>
      </c>
      <c r="AI10" s="39">
        <v>1</v>
      </c>
      <c r="AJ10" s="39">
        <v>1</v>
      </c>
      <c r="AK10" s="22">
        <f t="shared" si="6"/>
        <v>17</v>
      </c>
      <c r="AL10" s="22">
        <f t="shared" si="7"/>
        <v>6</v>
      </c>
      <c r="AM10" s="21">
        <f t="shared" si="8"/>
        <v>23</v>
      </c>
      <c r="AN10" s="42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</row>
    <row r="11" spans="1:209" s="3" customFormat="1" ht="120.75" customHeight="1">
      <c r="A11" s="1">
        <v>8</v>
      </c>
      <c r="B11" s="38" t="s">
        <v>4</v>
      </c>
      <c r="C11" s="38" t="s">
        <v>19</v>
      </c>
      <c r="D11" s="38" t="s">
        <v>20</v>
      </c>
      <c r="E11" s="39">
        <v>1</v>
      </c>
      <c r="F11" s="39">
        <v>1</v>
      </c>
      <c r="G11" s="39">
        <v>1</v>
      </c>
      <c r="H11" s="39">
        <v>1</v>
      </c>
      <c r="I11" s="39">
        <v>1</v>
      </c>
      <c r="J11" s="39">
        <v>1</v>
      </c>
      <c r="K11" s="39">
        <v>1</v>
      </c>
      <c r="L11" s="39">
        <v>0</v>
      </c>
      <c r="M11" s="39">
        <v>1</v>
      </c>
      <c r="N11" s="39">
        <v>0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0</v>
      </c>
      <c r="V11" s="39">
        <v>1</v>
      </c>
      <c r="W11" s="39">
        <v>1</v>
      </c>
      <c r="X11" s="39">
        <v>0</v>
      </c>
      <c r="Y11" s="39">
        <v>0</v>
      </c>
      <c r="Z11" s="39">
        <v>0</v>
      </c>
      <c r="AA11" s="39">
        <v>0</v>
      </c>
      <c r="AB11" s="39">
        <v>1</v>
      </c>
      <c r="AC11" s="39">
        <v>0</v>
      </c>
      <c r="AD11" s="39">
        <v>1</v>
      </c>
      <c r="AE11" s="39">
        <v>0</v>
      </c>
      <c r="AF11" s="39">
        <v>1</v>
      </c>
      <c r="AG11" s="39">
        <v>0</v>
      </c>
      <c r="AH11" s="39">
        <v>1</v>
      </c>
      <c r="AI11" s="39">
        <v>1</v>
      </c>
      <c r="AJ11" s="39">
        <v>1</v>
      </c>
      <c r="AK11" s="22">
        <f t="shared" si="6"/>
        <v>14</v>
      </c>
      <c r="AL11" s="22">
        <f t="shared" si="7"/>
        <v>6</v>
      </c>
      <c r="AM11" s="21">
        <f t="shared" si="8"/>
        <v>20</v>
      </c>
      <c r="AN11" s="42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</row>
    <row r="12" spans="1:209" s="3" customFormat="1" ht="120.75" customHeight="1">
      <c r="A12" s="1">
        <v>9</v>
      </c>
      <c r="B12" s="38" t="s">
        <v>4</v>
      </c>
      <c r="C12" s="38" t="s">
        <v>17</v>
      </c>
      <c r="D12" s="38" t="s">
        <v>18</v>
      </c>
      <c r="E12" s="39">
        <v>1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0</v>
      </c>
      <c r="M12" s="39">
        <v>1</v>
      </c>
      <c r="N12" s="39">
        <v>0</v>
      </c>
      <c r="O12" s="3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0</v>
      </c>
      <c r="V12" s="39">
        <v>1</v>
      </c>
      <c r="W12" s="39">
        <v>1</v>
      </c>
      <c r="X12" s="39">
        <v>0</v>
      </c>
      <c r="Y12" s="39">
        <v>0</v>
      </c>
      <c r="Z12" s="39">
        <v>1</v>
      </c>
      <c r="AA12" s="39">
        <v>0</v>
      </c>
      <c r="AB12" s="39">
        <v>1</v>
      </c>
      <c r="AC12" s="39">
        <v>0</v>
      </c>
      <c r="AD12" s="39">
        <v>1</v>
      </c>
      <c r="AE12" s="39">
        <v>0</v>
      </c>
      <c r="AF12" s="39">
        <v>1</v>
      </c>
      <c r="AG12" s="39">
        <v>0</v>
      </c>
      <c r="AH12" s="39">
        <v>1</v>
      </c>
      <c r="AI12" s="39">
        <v>1</v>
      </c>
      <c r="AJ12" s="39">
        <v>1</v>
      </c>
      <c r="AK12" s="22">
        <f t="shared" si="6"/>
        <v>15</v>
      </c>
      <c r="AL12" s="22">
        <f t="shared" si="7"/>
        <v>6</v>
      </c>
      <c r="AM12" s="21">
        <f t="shared" si="8"/>
        <v>21</v>
      </c>
      <c r="AN12" s="42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</row>
    <row r="13" spans="1:209" s="5" customFormat="1" ht="120.75" customHeight="1">
      <c r="A13" s="1">
        <v>10</v>
      </c>
      <c r="B13" s="38" t="s">
        <v>4</v>
      </c>
      <c r="C13" s="40" t="s">
        <v>23</v>
      </c>
      <c r="D13" s="40" t="s">
        <v>21</v>
      </c>
      <c r="E13" s="41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0</v>
      </c>
      <c r="M13" s="39">
        <v>1</v>
      </c>
      <c r="N13" s="39">
        <v>0</v>
      </c>
      <c r="O13" s="39">
        <v>1</v>
      </c>
      <c r="P13" s="39">
        <v>1</v>
      </c>
      <c r="Q13" s="39">
        <v>1</v>
      </c>
      <c r="R13" s="39">
        <v>1</v>
      </c>
      <c r="S13" s="39">
        <v>1</v>
      </c>
      <c r="T13" s="39">
        <v>1</v>
      </c>
      <c r="U13" s="39">
        <v>0</v>
      </c>
      <c r="V13" s="39">
        <v>1</v>
      </c>
      <c r="W13" s="39">
        <v>1</v>
      </c>
      <c r="X13" s="39">
        <v>0</v>
      </c>
      <c r="Y13" s="39">
        <v>0</v>
      </c>
      <c r="Z13" s="39">
        <v>1</v>
      </c>
      <c r="AA13" s="39">
        <v>1</v>
      </c>
      <c r="AB13" s="39">
        <v>1</v>
      </c>
      <c r="AC13" s="39">
        <v>0</v>
      </c>
      <c r="AD13" s="39">
        <v>1</v>
      </c>
      <c r="AE13" s="39">
        <v>0</v>
      </c>
      <c r="AF13" s="39">
        <v>1</v>
      </c>
      <c r="AG13" s="39">
        <v>0</v>
      </c>
      <c r="AH13" s="39">
        <v>1</v>
      </c>
      <c r="AI13" s="39">
        <v>1</v>
      </c>
      <c r="AJ13" s="39">
        <v>0</v>
      </c>
      <c r="AK13" s="22">
        <f t="shared" ref="AK13:AK15" si="9">G13+H13+I13+J13+K13+L13+M13+N13+O13+P13+Q13+R13+U13+V13+W13+X13+Y13+Z13+AA13+E13+F13</f>
        <v>16</v>
      </c>
      <c r="AL13" s="22">
        <f t="shared" ref="AL13:AL15" si="10">AB13+AC13+AD13+AE13+AF13+AG13+AH13+AI13+AJ13</f>
        <v>5</v>
      </c>
      <c r="AM13" s="21">
        <f t="shared" ref="AM13:AM15" si="11">AK13+AL13</f>
        <v>21</v>
      </c>
      <c r="AN13" s="4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</row>
    <row r="14" spans="1:209" s="5" customFormat="1" ht="120.75" customHeight="1">
      <c r="A14" s="1">
        <v>11</v>
      </c>
      <c r="B14" s="38" t="s">
        <v>4</v>
      </c>
      <c r="C14" s="38" t="s">
        <v>25</v>
      </c>
      <c r="D14" s="38" t="s">
        <v>26</v>
      </c>
      <c r="E14" s="39">
        <v>1</v>
      </c>
      <c r="F14" s="39">
        <v>1</v>
      </c>
      <c r="G14" s="39">
        <v>1</v>
      </c>
      <c r="H14" s="39">
        <v>1</v>
      </c>
      <c r="I14" s="39">
        <v>1</v>
      </c>
      <c r="J14" s="39">
        <v>1</v>
      </c>
      <c r="K14" s="39">
        <v>1</v>
      </c>
      <c r="L14" s="39">
        <v>0</v>
      </c>
      <c r="M14" s="39">
        <v>1</v>
      </c>
      <c r="N14" s="39">
        <v>1</v>
      </c>
      <c r="O14" s="39">
        <v>1</v>
      </c>
      <c r="P14" s="39">
        <v>1</v>
      </c>
      <c r="Q14" s="39">
        <v>1</v>
      </c>
      <c r="R14" s="39">
        <v>1</v>
      </c>
      <c r="S14" s="39">
        <v>1</v>
      </c>
      <c r="T14" s="39">
        <v>1</v>
      </c>
      <c r="U14" s="39">
        <v>0</v>
      </c>
      <c r="V14" s="39">
        <v>1</v>
      </c>
      <c r="W14" s="39">
        <v>1</v>
      </c>
      <c r="X14" s="39">
        <v>0</v>
      </c>
      <c r="Y14" s="39">
        <v>0</v>
      </c>
      <c r="Z14" s="39">
        <v>0</v>
      </c>
      <c r="AA14" s="39">
        <v>1</v>
      </c>
      <c r="AB14" s="39">
        <v>1</v>
      </c>
      <c r="AC14" s="39">
        <v>0</v>
      </c>
      <c r="AD14" s="39">
        <v>1</v>
      </c>
      <c r="AE14" s="39">
        <v>0</v>
      </c>
      <c r="AF14" s="39">
        <v>1</v>
      </c>
      <c r="AG14" s="39">
        <v>0</v>
      </c>
      <c r="AH14" s="39">
        <v>1</v>
      </c>
      <c r="AI14" s="39">
        <v>1</v>
      </c>
      <c r="AJ14" s="39">
        <v>0</v>
      </c>
      <c r="AK14" s="22">
        <f t="shared" si="9"/>
        <v>16</v>
      </c>
      <c r="AL14" s="22">
        <f t="shared" si="10"/>
        <v>5</v>
      </c>
      <c r="AM14" s="21">
        <f t="shared" si="11"/>
        <v>21</v>
      </c>
      <c r="AN14" s="43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</row>
    <row r="15" spans="1:209" s="5" customFormat="1" ht="120.75" customHeight="1">
      <c r="A15" s="1">
        <v>12</v>
      </c>
      <c r="B15" s="38" t="s">
        <v>4</v>
      </c>
      <c r="C15" s="38" t="s">
        <v>10</v>
      </c>
      <c r="D15" s="38" t="s">
        <v>11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>
        <v>1</v>
      </c>
      <c r="L15" s="39">
        <v>0</v>
      </c>
      <c r="M15" s="39">
        <v>1</v>
      </c>
      <c r="N15" s="39">
        <v>0</v>
      </c>
      <c r="O15" s="39">
        <v>1</v>
      </c>
      <c r="P15" s="39">
        <v>1</v>
      </c>
      <c r="Q15" s="39">
        <v>1</v>
      </c>
      <c r="R15" s="39">
        <v>1</v>
      </c>
      <c r="S15" s="39">
        <v>1</v>
      </c>
      <c r="T15" s="39">
        <v>1</v>
      </c>
      <c r="U15" s="39">
        <v>0</v>
      </c>
      <c r="V15" s="39">
        <v>1</v>
      </c>
      <c r="W15" s="39">
        <v>1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1</v>
      </c>
      <c r="AE15" s="39">
        <v>0</v>
      </c>
      <c r="AF15" s="39">
        <v>1</v>
      </c>
      <c r="AG15" s="39">
        <v>0</v>
      </c>
      <c r="AH15" s="39">
        <v>1</v>
      </c>
      <c r="AI15" s="39">
        <v>1</v>
      </c>
      <c r="AJ15" s="39">
        <v>1</v>
      </c>
      <c r="AK15" s="22">
        <f t="shared" si="9"/>
        <v>15</v>
      </c>
      <c r="AL15" s="22">
        <f t="shared" si="10"/>
        <v>6</v>
      </c>
      <c r="AM15" s="21">
        <f t="shared" si="11"/>
        <v>21</v>
      </c>
      <c r="AN15" s="4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</row>
    <row r="16" spans="1:209" s="9" customFormat="1" ht="42" customHeight="1">
      <c r="A16" s="1"/>
      <c r="B16" s="30"/>
      <c r="C16" s="31"/>
      <c r="D16" s="32"/>
      <c r="E16" s="18">
        <f t="shared" ref="E16:AJ16" si="12">SUM(E4:E15)</f>
        <v>12</v>
      </c>
      <c r="F16" s="18">
        <f t="shared" si="12"/>
        <v>12</v>
      </c>
      <c r="G16" s="18">
        <f t="shared" si="12"/>
        <v>12</v>
      </c>
      <c r="H16" s="18">
        <f t="shared" si="12"/>
        <v>12</v>
      </c>
      <c r="I16" s="18">
        <f t="shared" si="12"/>
        <v>12</v>
      </c>
      <c r="J16" s="18">
        <f t="shared" si="12"/>
        <v>12</v>
      </c>
      <c r="K16" s="18">
        <f t="shared" si="12"/>
        <v>12</v>
      </c>
      <c r="L16" s="18">
        <f t="shared" si="12"/>
        <v>0</v>
      </c>
      <c r="M16" s="18">
        <f t="shared" si="12"/>
        <v>12</v>
      </c>
      <c r="N16" s="18">
        <f t="shared" si="12"/>
        <v>5</v>
      </c>
      <c r="O16" s="18">
        <f t="shared" si="12"/>
        <v>12</v>
      </c>
      <c r="P16" s="18">
        <f t="shared" si="12"/>
        <v>12</v>
      </c>
      <c r="Q16" s="18">
        <f t="shared" si="12"/>
        <v>12</v>
      </c>
      <c r="R16" s="18">
        <f t="shared" si="12"/>
        <v>12</v>
      </c>
      <c r="S16" s="18">
        <f t="shared" si="12"/>
        <v>12</v>
      </c>
      <c r="T16" s="18">
        <f t="shared" si="12"/>
        <v>12</v>
      </c>
      <c r="U16" s="18">
        <f t="shared" si="12"/>
        <v>0</v>
      </c>
      <c r="V16" s="18">
        <f t="shared" si="12"/>
        <v>12</v>
      </c>
      <c r="W16" s="18">
        <f t="shared" si="12"/>
        <v>12</v>
      </c>
      <c r="X16" s="18">
        <f t="shared" si="12"/>
        <v>0</v>
      </c>
      <c r="Y16" s="18">
        <f t="shared" si="12"/>
        <v>0</v>
      </c>
      <c r="Z16" s="18">
        <f t="shared" si="12"/>
        <v>4</v>
      </c>
      <c r="AA16" s="36">
        <f>SUM(AA4:AA15)</f>
        <v>8</v>
      </c>
      <c r="AB16" s="18">
        <f t="shared" si="12"/>
        <v>12</v>
      </c>
      <c r="AC16" s="18">
        <f t="shared" si="12"/>
        <v>0</v>
      </c>
      <c r="AD16" s="18">
        <f t="shared" si="12"/>
        <v>12</v>
      </c>
      <c r="AE16" s="18">
        <f t="shared" si="12"/>
        <v>0</v>
      </c>
      <c r="AF16" s="18">
        <f t="shared" si="12"/>
        <v>12</v>
      </c>
      <c r="AG16" s="18">
        <f t="shared" si="12"/>
        <v>0</v>
      </c>
      <c r="AH16" s="18">
        <f t="shared" si="12"/>
        <v>12</v>
      </c>
      <c r="AI16" s="18">
        <f t="shared" si="12"/>
        <v>12</v>
      </c>
      <c r="AJ16" s="18">
        <f t="shared" si="12"/>
        <v>10</v>
      </c>
      <c r="AK16" s="22"/>
      <c r="AL16" s="22"/>
      <c r="AM16" s="21">
        <f t="shared" ref="AM16:AM17" si="13">AK16+AL16</f>
        <v>0</v>
      </c>
      <c r="AN16" s="20"/>
    </row>
    <row r="17" spans="1:39" s="9" customFormat="1" ht="42" customHeight="1">
      <c r="A17" s="1"/>
      <c r="B17" s="30"/>
      <c r="C17" s="26"/>
      <c r="D17" s="17"/>
      <c r="E17" s="19">
        <f t="shared" ref="E17:K17" si="14">E16/12*100</f>
        <v>100</v>
      </c>
      <c r="F17" s="19">
        <f t="shared" si="14"/>
        <v>100</v>
      </c>
      <c r="G17" s="19">
        <f t="shared" si="14"/>
        <v>100</v>
      </c>
      <c r="H17" s="19">
        <f t="shared" si="14"/>
        <v>100</v>
      </c>
      <c r="I17" s="19">
        <f t="shared" si="14"/>
        <v>100</v>
      </c>
      <c r="J17" s="19">
        <f t="shared" si="14"/>
        <v>100</v>
      </c>
      <c r="K17" s="19">
        <f t="shared" si="14"/>
        <v>100</v>
      </c>
      <c r="L17" s="19">
        <f t="shared" ref="L17:AG17" si="15">L16/269*100</f>
        <v>0</v>
      </c>
      <c r="M17" s="19">
        <f t="shared" ref="M17:T17" si="16">M16/12*100</f>
        <v>100</v>
      </c>
      <c r="N17" s="19">
        <f t="shared" si="16"/>
        <v>41.666666666666671</v>
      </c>
      <c r="O17" s="19">
        <f t="shared" si="16"/>
        <v>100</v>
      </c>
      <c r="P17" s="19">
        <f t="shared" si="16"/>
        <v>100</v>
      </c>
      <c r="Q17" s="19">
        <f t="shared" si="16"/>
        <v>100</v>
      </c>
      <c r="R17" s="19">
        <f t="shared" si="16"/>
        <v>100</v>
      </c>
      <c r="S17" s="19">
        <f t="shared" si="16"/>
        <v>100</v>
      </c>
      <c r="T17" s="19">
        <f t="shared" si="16"/>
        <v>100</v>
      </c>
      <c r="U17" s="19">
        <f t="shared" si="15"/>
        <v>0</v>
      </c>
      <c r="V17" s="19">
        <f>V16/12*100</f>
        <v>100</v>
      </c>
      <c r="W17" s="19">
        <f>W16/12*100</f>
        <v>100</v>
      </c>
      <c r="X17" s="19">
        <f t="shared" si="15"/>
        <v>0</v>
      </c>
      <c r="Y17" s="19">
        <f t="shared" si="15"/>
        <v>0</v>
      </c>
      <c r="Z17" s="19">
        <f>Z16/12*100</f>
        <v>33.333333333333329</v>
      </c>
      <c r="AA17" s="19">
        <f>AA16/10*100</f>
        <v>80</v>
      </c>
      <c r="AB17" s="19">
        <f>AB16/12*100</f>
        <v>100</v>
      </c>
      <c r="AC17" s="19">
        <f t="shared" si="15"/>
        <v>0</v>
      </c>
      <c r="AD17" s="19">
        <f>AD16/12*100</f>
        <v>100</v>
      </c>
      <c r="AE17" s="19">
        <f t="shared" si="15"/>
        <v>0</v>
      </c>
      <c r="AF17" s="19">
        <f>AF16/12*100</f>
        <v>100</v>
      </c>
      <c r="AG17" s="19">
        <f t="shared" si="15"/>
        <v>0</v>
      </c>
      <c r="AH17" s="19">
        <f>AH16/12*100</f>
        <v>100</v>
      </c>
      <c r="AI17" s="19">
        <f>AI16/12*100</f>
        <v>100</v>
      </c>
      <c r="AJ17" s="19">
        <f>AJ16/12*100</f>
        <v>83.333333333333343</v>
      </c>
      <c r="AK17" s="22"/>
      <c r="AL17" s="22"/>
      <c r="AM17" s="21">
        <f t="shared" si="13"/>
        <v>0</v>
      </c>
    </row>
    <row r="18" spans="1:39" s="9" customFormat="1" ht="42" customHeight="1">
      <c r="A18" s="13"/>
      <c r="B18" s="14"/>
      <c r="C18" s="13"/>
      <c r="E18" s="16"/>
      <c r="U18" s="20"/>
    </row>
    <row r="19" spans="1:39" s="9" customFormat="1" ht="42" customHeight="1">
      <c r="A19" s="13"/>
      <c r="B19" s="14"/>
      <c r="C19" s="13"/>
      <c r="E19" s="16"/>
      <c r="U19" s="20"/>
    </row>
    <row r="20" spans="1:39" s="9" customFormat="1" ht="42" customHeight="1">
      <c r="A20" s="13"/>
      <c r="B20" s="14"/>
      <c r="C20" s="13"/>
      <c r="E20" s="16"/>
      <c r="U20" s="20"/>
    </row>
    <row r="21" spans="1:39" s="9" customFormat="1" ht="42" customHeight="1">
      <c r="A21" s="13"/>
      <c r="B21" s="14"/>
      <c r="C21" s="13"/>
      <c r="E21" s="16"/>
      <c r="U21" s="20"/>
    </row>
    <row r="22" spans="1:39" s="9" customFormat="1" ht="42" customHeight="1">
      <c r="A22" s="13"/>
      <c r="B22" s="14"/>
      <c r="C22" s="13"/>
      <c r="E22" s="16"/>
      <c r="U22" s="20"/>
    </row>
    <row r="23" spans="1:39" s="9" customFormat="1" ht="42" customHeight="1">
      <c r="A23" s="13"/>
      <c r="B23" s="14"/>
      <c r="C23" s="13"/>
      <c r="E23" s="16"/>
      <c r="U23" s="20"/>
    </row>
    <row r="24" spans="1:39" s="9" customFormat="1" ht="42" customHeight="1">
      <c r="A24" s="13"/>
      <c r="B24" s="14"/>
      <c r="C24" s="13"/>
      <c r="E24" s="16"/>
      <c r="U24" s="20"/>
    </row>
    <row r="25" spans="1:39" s="9" customFormat="1" ht="42" customHeight="1">
      <c r="A25" s="13"/>
      <c r="B25" s="14"/>
      <c r="C25" s="13"/>
      <c r="E25" s="16"/>
      <c r="U25" s="20"/>
    </row>
    <row r="26" spans="1:39" s="9" customFormat="1" ht="42" customHeight="1">
      <c r="A26" s="13"/>
      <c r="B26" s="14"/>
      <c r="C26" s="13"/>
      <c r="E26" s="16"/>
      <c r="U26" s="20"/>
    </row>
    <row r="27" spans="1:39" s="9" customFormat="1" ht="42" customHeight="1">
      <c r="A27" s="13"/>
      <c r="B27" s="14"/>
      <c r="C27" s="13"/>
      <c r="E27" s="16"/>
      <c r="U27" s="20"/>
    </row>
    <row r="28" spans="1:39" s="9" customFormat="1" ht="42" customHeight="1">
      <c r="A28" s="13"/>
      <c r="B28" s="14"/>
      <c r="C28" s="13"/>
      <c r="E28" s="16"/>
      <c r="U28" s="20"/>
    </row>
    <row r="29" spans="1:39" s="9" customFormat="1" ht="42" customHeight="1">
      <c r="A29" s="13"/>
      <c r="B29" s="14"/>
      <c r="C29" s="13"/>
      <c r="E29" s="16"/>
      <c r="U29" s="20"/>
    </row>
    <row r="30" spans="1:39" s="9" customFormat="1" ht="42" customHeight="1">
      <c r="A30" s="13"/>
      <c r="B30" s="14"/>
      <c r="C30" s="13"/>
      <c r="E30" s="16"/>
      <c r="U30" s="20"/>
    </row>
    <row r="31" spans="1:39" s="9" customFormat="1" ht="42" customHeight="1">
      <c r="A31" s="13"/>
      <c r="B31" s="14"/>
      <c r="C31" s="13"/>
      <c r="E31" s="16"/>
      <c r="U31" s="20"/>
    </row>
    <row r="32" spans="1:39" s="9" customFormat="1" ht="42" customHeight="1">
      <c r="A32" s="13"/>
      <c r="B32" s="14"/>
      <c r="C32" s="13"/>
      <c r="E32" s="16"/>
      <c r="U32" s="20"/>
    </row>
    <row r="33" spans="1:209" s="9" customFormat="1" ht="42" customHeight="1">
      <c r="A33" s="13"/>
      <c r="B33" s="14"/>
      <c r="C33" s="13"/>
      <c r="E33" s="16"/>
      <c r="U33" s="20"/>
    </row>
    <row r="34" spans="1:209" s="9" customFormat="1" ht="42" customHeight="1">
      <c r="A34" s="13"/>
      <c r="B34" s="14"/>
      <c r="C34" s="13"/>
      <c r="E34" s="16"/>
      <c r="U34" s="20"/>
    </row>
    <row r="35" spans="1:209" s="9" customFormat="1" ht="42" customHeight="1">
      <c r="A35" s="13"/>
      <c r="B35" s="14"/>
      <c r="C35" s="13"/>
      <c r="E35" s="16"/>
      <c r="U35" s="20"/>
    </row>
    <row r="36" spans="1:209" s="9" customFormat="1" ht="42" customHeight="1">
      <c r="A36" s="13"/>
      <c r="B36" s="14"/>
      <c r="C36" s="13"/>
      <c r="E36" s="16"/>
      <c r="U36" s="20"/>
    </row>
    <row r="37" spans="1:209" s="9" customFormat="1" ht="42" customHeight="1">
      <c r="A37" s="13"/>
      <c r="B37" s="14"/>
      <c r="C37" s="13"/>
      <c r="E37" s="16"/>
      <c r="U37" s="20"/>
    </row>
    <row r="38" spans="1:209" s="9" customFormat="1" ht="42" customHeight="1">
      <c r="A38" s="13"/>
      <c r="B38" s="14"/>
      <c r="C38" s="13"/>
      <c r="E38" s="16"/>
      <c r="U38" s="20"/>
    </row>
    <row r="39" spans="1:209" s="9" customFormat="1" ht="42" customHeight="1">
      <c r="A39" s="13"/>
      <c r="B39" s="14"/>
      <c r="C39" s="13"/>
      <c r="E39" s="16"/>
      <c r="U39" s="20"/>
    </row>
    <row r="40" spans="1:209" s="9" customFormat="1" ht="42" customHeight="1">
      <c r="A40" s="13"/>
      <c r="B40" s="14"/>
      <c r="C40" s="13"/>
      <c r="E40" s="16"/>
      <c r="U40" s="20"/>
    </row>
    <row r="41" spans="1:209" ht="42" customHeight="1">
      <c r="A41" s="13"/>
      <c r="B41" s="14"/>
      <c r="C41" s="13"/>
      <c r="D41" s="9"/>
      <c r="E41" s="1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209" ht="42" customHeight="1">
      <c r="A42" s="13"/>
      <c r="B42" s="14"/>
      <c r="C42" s="13"/>
      <c r="D42" s="9"/>
      <c r="E42" s="1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209" s="23" customFormat="1" ht="42" customHeight="1">
      <c r="A43" s="13"/>
      <c r="B43" s="14"/>
      <c r="C43" s="13"/>
      <c r="D43" s="9"/>
      <c r="E43" s="1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0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</row>
    <row r="44" spans="1:209" s="9" customFormat="1" ht="42" customHeight="1">
      <c r="A44" s="13"/>
      <c r="B44" s="14"/>
      <c r="C44" s="13"/>
      <c r="E44" s="16"/>
      <c r="U44" s="20"/>
    </row>
    <row r="45" spans="1:209" s="9" customFormat="1" ht="42" customHeight="1">
      <c r="A45" s="13"/>
      <c r="B45" s="14"/>
      <c r="C45" s="13"/>
      <c r="E45" s="16"/>
      <c r="U45" s="20"/>
    </row>
    <row r="46" spans="1:209" s="9" customFormat="1" ht="42" customHeight="1">
      <c r="A46" s="13"/>
      <c r="B46" s="14"/>
      <c r="C46" s="13"/>
      <c r="E46" s="16"/>
      <c r="U46" s="20"/>
    </row>
    <row r="47" spans="1:209" s="9" customFormat="1" ht="42" customHeight="1">
      <c r="A47" s="13"/>
      <c r="B47" s="14"/>
      <c r="C47" s="13"/>
      <c r="E47" s="16"/>
      <c r="U47" s="20"/>
    </row>
    <row r="48" spans="1:209" ht="42" customHeight="1">
      <c r="A48" s="13"/>
      <c r="B48" s="14"/>
      <c r="C48" s="13"/>
      <c r="D48" s="9"/>
      <c r="E48" s="1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0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42" customHeight="1">
      <c r="A49" s="13"/>
      <c r="B49" s="14"/>
      <c r="C49" s="13"/>
      <c r="D49" s="9"/>
      <c r="E49" s="1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42" customHeight="1">
      <c r="A50" s="13"/>
      <c r="B50" s="14"/>
      <c r="C50" s="13"/>
      <c r="D50" s="9"/>
      <c r="E50" s="1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42" customHeight="1">
      <c r="A51" s="13"/>
      <c r="B51" s="14"/>
      <c r="C51" s="13"/>
      <c r="D51" s="9"/>
      <c r="E51" s="1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0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42" customHeight="1">
      <c r="A52" s="13"/>
      <c r="B52" s="14"/>
      <c r="C52" s="13"/>
      <c r="D52" s="9"/>
      <c r="E52" s="1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42" customHeight="1">
      <c r="A53" s="13"/>
      <c r="B53" s="14"/>
      <c r="C53" s="13"/>
      <c r="D53" s="9"/>
      <c r="E53" s="16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42" customHeight="1">
      <c r="A54" s="13"/>
      <c r="B54" s="14"/>
      <c r="C54" s="13"/>
      <c r="D54" s="9"/>
      <c r="E54" s="1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42" customHeight="1">
      <c r="A55" s="13"/>
      <c r="B55" s="14"/>
      <c r="C55" s="13"/>
      <c r="D55" s="9"/>
      <c r="E55" s="1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42" customHeight="1">
      <c r="A56" s="13"/>
      <c r="B56" s="14"/>
      <c r="C56" s="13"/>
      <c r="D56" s="9"/>
      <c r="E56" s="1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42" customHeight="1">
      <c r="A57" s="13"/>
      <c r="B57" s="14"/>
      <c r="C57" s="13"/>
      <c r="D57" s="9"/>
      <c r="E57" s="16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42" customHeight="1">
      <c r="A58" s="13"/>
      <c r="B58" s="14"/>
      <c r="C58" s="13"/>
      <c r="D58" s="9"/>
      <c r="E58" s="1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42" customHeight="1">
      <c r="A59" s="13"/>
      <c r="B59" s="14"/>
      <c r="C59" s="13"/>
      <c r="D59" s="9"/>
      <c r="E59" s="16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42" customHeight="1">
      <c r="A60" s="13"/>
      <c r="B60" s="14"/>
      <c r="C60" s="13"/>
      <c r="D60" s="9"/>
      <c r="E60" s="1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42" customHeight="1">
      <c r="A61" s="13"/>
      <c r="B61" s="14"/>
      <c r="C61" s="13"/>
      <c r="D61" s="9"/>
      <c r="E61" s="1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42" customHeight="1">
      <c r="A62" s="13"/>
      <c r="B62" s="14"/>
      <c r="C62" s="13"/>
      <c r="D62" s="9"/>
      <c r="E62" s="1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42" customHeight="1">
      <c r="A63" s="13"/>
      <c r="B63" s="14"/>
      <c r="C63" s="13"/>
      <c r="D63" s="9"/>
      <c r="E63" s="1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42" customHeight="1">
      <c r="A64" s="13"/>
      <c r="B64" s="14"/>
      <c r="C64" s="13"/>
      <c r="D64" s="9"/>
      <c r="E64" s="1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42" customHeight="1">
      <c r="A65" s="13"/>
      <c r="B65" s="14"/>
      <c r="C65" s="13"/>
      <c r="D65" s="9"/>
      <c r="E65" s="1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20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42" customHeight="1">
      <c r="A66" s="13"/>
      <c r="B66" s="14"/>
      <c r="C66" s="13"/>
      <c r="D66" s="9"/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2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42" customHeight="1">
      <c r="A67" s="13"/>
      <c r="B67" s="14"/>
      <c r="C67" s="13"/>
      <c r="D67" s="9"/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20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42" customHeight="1">
      <c r="A68" s="13"/>
      <c r="B68" s="14"/>
      <c r="C68" s="13"/>
      <c r="D68" s="9"/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20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42" customHeight="1">
      <c r="A69" s="13"/>
      <c r="B69" s="14"/>
      <c r="C69" s="13"/>
      <c r="D69" s="9"/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20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42" customHeight="1">
      <c r="A70" s="13"/>
      <c r="B70" s="14"/>
      <c r="C70" s="13"/>
      <c r="D70" s="9"/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20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42" customHeight="1">
      <c r="A71" s="13"/>
      <c r="B71" s="14"/>
      <c r="C71" s="13"/>
      <c r="D71" s="9"/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20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42" customHeight="1">
      <c r="A72" s="13"/>
      <c r="B72" s="14"/>
      <c r="C72" s="13"/>
      <c r="D72" s="9"/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20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42" customHeight="1">
      <c r="A73" s="13"/>
      <c r="B73" s="14"/>
      <c r="C73" s="13"/>
      <c r="D73" s="9"/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20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42" customHeight="1">
      <c r="A74" s="13"/>
      <c r="B74" s="14"/>
      <c r="C74" s="13"/>
      <c r="D74" s="9"/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20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42" customHeight="1">
      <c r="A75" s="13"/>
      <c r="B75" s="14"/>
      <c r="C75" s="13"/>
      <c r="D75" s="9"/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20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42" customHeight="1">
      <c r="A76" s="13"/>
      <c r="B76" s="14"/>
      <c r="C76" s="13"/>
      <c r="D76" s="9"/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20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42" customHeight="1">
      <c r="A77" s="13"/>
      <c r="B77" s="14"/>
      <c r="C77" s="13"/>
      <c r="D77" s="9"/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20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42" customHeight="1">
      <c r="A78" s="13"/>
      <c r="B78" s="14"/>
      <c r="C78" s="13"/>
      <c r="D78" s="9"/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20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42" customHeight="1">
      <c r="A79" s="13"/>
      <c r="B79" s="14"/>
      <c r="C79" s="13"/>
      <c r="D79" s="9"/>
      <c r="E79" s="1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20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42" customHeight="1">
      <c r="A80" s="13"/>
      <c r="B80" s="14"/>
      <c r="C80" s="13"/>
      <c r="D80" s="9"/>
      <c r="E80" s="1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2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42" customHeight="1">
      <c r="A81" s="13"/>
      <c r="B81" s="14"/>
      <c r="C81" s="13"/>
      <c r="D81" s="9"/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0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42" customHeight="1">
      <c r="A82" s="13"/>
      <c r="B82" s="14"/>
      <c r="C82" s="13"/>
      <c r="D82" s="9"/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20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42" customHeight="1">
      <c r="A83" s="13"/>
      <c r="B83" s="14"/>
      <c r="C83" s="13"/>
      <c r="D83" s="9"/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20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42" customHeight="1">
      <c r="A84" s="13"/>
      <c r="B84" s="14"/>
      <c r="C84" s="13"/>
      <c r="D84" s="9"/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20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42" customHeight="1">
      <c r="A85" s="13"/>
      <c r="B85" s="14"/>
      <c r="C85" s="13"/>
      <c r="D85" s="9"/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20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42" customHeight="1">
      <c r="A86" s="13"/>
      <c r="B86" s="14"/>
      <c r="C86" s="13"/>
      <c r="D86" s="9"/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20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42" customHeight="1">
      <c r="A87" s="13"/>
      <c r="B87" s="14"/>
      <c r="C87" s="13"/>
      <c r="D87" s="9"/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20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42" customHeight="1">
      <c r="A88" s="13"/>
      <c r="B88" s="14"/>
      <c r="C88" s="13"/>
      <c r="D88" s="9"/>
      <c r="E88" s="1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20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42" customHeight="1">
      <c r="A89" s="13"/>
      <c r="B89" s="14"/>
      <c r="C89" s="13"/>
      <c r="D89" s="9"/>
      <c r="E89" s="1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20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42" customHeight="1">
      <c r="A90" s="13"/>
      <c r="B90" s="14"/>
      <c r="C90" s="13"/>
      <c r="D90" s="9"/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20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42" customHeight="1">
      <c r="A91" s="13"/>
      <c r="B91" s="14"/>
      <c r="C91" s="13"/>
      <c r="D91" s="9"/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20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42" customHeight="1">
      <c r="A92" s="13"/>
      <c r="B92" s="14"/>
      <c r="C92" s="13"/>
      <c r="D92" s="9"/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20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42" customHeight="1">
      <c r="A93" s="13"/>
      <c r="B93" s="14"/>
      <c r="C93" s="13"/>
      <c r="D93" s="9"/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20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42" customHeight="1">
      <c r="A94" s="13"/>
      <c r="B94" s="14"/>
      <c r="C94" s="13"/>
      <c r="D94" s="9"/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20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42" customHeight="1">
      <c r="A95" s="13"/>
      <c r="B95" s="14"/>
      <c r="C95" s="13"/>
      <c r="D95" s="9"/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20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42" customHeight="1">
      <c r="A96" s="13"/>
      <c r="B96" s="14"/>
      <c r="C96" s="13"/>
      <c r="D96" s="9"/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20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42" customHeight="1">
      <c r="A97" s="13"/>
      <c r="B97" s="14"/>
      <c r="C97" s="13"/>
      <c r="D97" s="9"/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20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42" customHeight="1">
      <c r="A98" s="13"/>
      <c r="B98" s="14"/>
      <c r="C98" s="13"/>
      <c r="D98" s="9"/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0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42" customHeight="1">
      <c r="A99" s="13"/>
      <c r="B99" s="14"/>
      <c r="C99" s="13"/>
      <c r="D99" s="9"/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20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42" customHeight="1">
      <c r="A100" s="13"/>
      <c r="B100" s="14"/>
      <c r="C100" s="13"/>
      <c r="D100" s="9"/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20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42" customHeight="1">
      <c r="A101" s="13"/>
      <c r="B101" s="14"/>
      <c r="C101" s="13"/>
      <c r="D101" s="9"/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20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42" customHeight="1">
      <c r="A102" s="13"/>
      <c r="B102" s="14"/>
      <c r="C102" s="13"/>
      <c r="D102" s="9"/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20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42" customHeight="1">
      <c r="A103" s="13"/>
      <c r="B103" s="14"/>
      <c r="C103" s="13"/>
      <c r="D103" s="9"/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20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42" customHeight="1">
      <c r="A104" s="13"/>
      <c r="B104" s="14"/>
      <c r="C104" s="13"/>
      <c r="D104" s="9"/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20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42" customHeight="1">
      <c r="A105" s="13"/>
      <c r="B105" s="14"/>
      <c r="C105" s="13"/>
      <c r="D105" s="9"/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20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42" customHeight="1">
      <c r="A106" s="13"/>
      <c r="B106" s="14"/>
      <c r="C106" s="13"/>
      <c r="D106" s="9"/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20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42" customHeight="1">
      <c r="A107" s="13"/>
      <c r="B107" s="14"/>
      <c r="C107" s="13"/>
      <c r="D107" s="9"/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20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42" customHeight="1">
      <c r="A108" s="13"/>
      <c r="B108" s="14"/>
      <c r="C108" s="13"/>
      <c r="D108" s="9"/>
      <c r="E108" s="16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20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42" customHeight="1">
      <c r="A109" s="13"/>
      <c r="B109" s="14"/>
      <c r="C109" s="13"/>
      <c r="D109" s="9"/>
      <c r="E109" s="16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20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42" customHeight="1">
      <c r="A110" s="13"/>
      <c r="B110" s="14"/>
      <c r="C110" s="13"/>
      <c r="D110" s="9"/>
      <c r="E110" s="16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20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42" customHeight="1">
      <c r="A111" s="13"/>
      <c r="B111" s="14"/>
      <c r="C111" s="13"/>
      <c r="D111" s="9"/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20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42" customHeight="1">
      <c r="A112" s="13"/>
      <c r="B112" s="14"/>
      <c r="C112" s="13"/>
      <c r="D112" s="9"/>
      <c r="E112" s="16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20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42" customHeight="1">
      <c r="A113" s="13"/>
      <c r="B113" s="14"/>
      <c r="C113" s="13"/>
      <c r="D113" s="9"/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20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42" customHeight="1">
      <c r="A114" s="13"/>
      <c r="B114" s="14"/>
      <c r="C114" s="13"/>
      <c r="D114" s="9"/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20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42" customHeight="1">
      <c r="A115" s="13"/>
      <c r="B115" s="14"/>
      <c r="C115" s="13"/>
      <c r="D115" s="9"/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20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42" customHeight="1">
      <c r="A116" s="13"/>
      <c r="B116" s="14"/>
      <c r="C116" s="13"/>
      <c r="D116" s="9"/>
      <c r="E116" s="16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20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42" customHeight="1">
      <c r="A117" s="13"/>
      <c r="B117" s="14"/>
      <c r="C117" s="13"/>
      <c r="D117" s="9"/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20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42" customHeight="1">
      <c r="A118" s="13"/>
      <c r="B118" s="14"/>
      <c r="C118" s="13"/>
      <c r="D118" s="9"/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20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42" customHeight="1">
      <c r="A119" s="13"/>
      <c r="B119" s="14"/>
      <c r="C119" s="13"/>
      <c r="D119" s="9"/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20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42" customHeight="1">
      <c r="A120" s="13"/>
      <c r="B120" s="14"/>
      <c r="C120" s="13"/>
      <c r="D120" s="9"/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20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42" customHeight="1">
      <c r="A121" s="13"/>
      <c r="B121" s="14"/>
      <c r="C121" s="13"/>
      <c r="D121" s="9"/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20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42" customHeight="1">
      <c r="A122" s="13"/>
      <c r="B122" s="14"/>
      <c r="C122" s="13"/>
      <c r="D122" s="9"/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20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42" customHeight="1">
      <c r="A123" s="13"/>
      <c r="B123" s="14"/>
      <c r="C123" s="13"/>
      <c r="D123" s="9"/>
      <c r="E123" s="16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20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42" customHeight="1">
      <c r="A124" s="13"/>
      <c r="B124" s="14"/>
      <c r="C124" s="13"/>
      <c r="D124" s="9"/>
      <c r="E124" s="16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20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42" customHeight="1">
      <c r="A125" s="13"/>
      <c r="B125" s="14"/>
      <c r="C125" s="13"/>
      <c r="D125" s="9"/>
      <c r="E125" s="16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20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42" customHeight="1">
      <c r="A126" s="13"/>
      <c r="B126" s="14"/>
      <c r="C126" s="13"/>
      <c r="D126" s="9"/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20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42" customHeight="1">
      <c r="A127" s="13"/>
      <c r="B127" s="14"/>
      <c r="C127" s="13"/>
      <c r="D127" s="9"/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20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42" customHeight="1">
      <c r="A128" s="13"/>
      <c r="B128" s="14"/>
      <c r="C128" s="13"/>
      <c r="D128" s="9"/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20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42" customHeight="1">
      <c r="A129" s="13"/>
      <c r="B129" s="14"/>
      <c r="C129" s="13"/>
      <c r="D129" s="9"/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20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42" customHeight="1">
      <c r="A130" s="13"/>
      <c r="B130" s="14"/>
      <c r="C130" s="13"/>
      <c r="D130" s="9"/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20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42" customHeight="1">
      <c r="A131" s="13"/>
      <c r="B131" s="14"/>
      <c r="C131" s="13"/>
      <c r="D131" s="9"/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20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42" customHeight="1">
      <c r="A132" s="13"/>
      <c r="B132" s="14"/>
      <c r="C132" s="13"/>
      <c r="D132" s="9"/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20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42" customHeight="1">
      <c r="A133" s="13"/>
      <c r="B133" s="14"/>
      <c r="C133" s="13"/>
      <c r="D133" s="9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20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42" customHeight="1">
      <c r="A134" s="13"/>
      <c r="B134" s="14"/>
      <c r="C134" s="13"/>
      <c r="D134" s="9"/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20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42" customHeight="1">
      <c r="A135" s="13"/>
      <c r="B135" s="14"/>
      <c r="C135" s="13"/>
      <c r="D135" s="9"/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20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42" customHeight="1">
      <c r="A136" s="13"/>
      <c r="B136" s="14"/>
      <c r="C136" s="13"/>
      <c r="D136" s="9"/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20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42" customHeight="1">
      <c r="A137" s="13"/>
      <c r="B137" s="14"/>
      <c r="C137" s="13"/>
      <c r="D137" s="9"/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20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42" customHeight="1">
      <c r="A138" s="13"/>
      <c r="B138" s="14"/>
      <c r="C138" s="13"/>
      <c r="D138" s="9"/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20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ht="42" customHeight="1">
      <c r="A139" s="13"/>
      <c r="B139" s="14"/>
      <c r="C139" s="13"/>
      <c r="D139" s="9"/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20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ht="42" customHeight="1">
      <c r="A140" s="13"/>
      <c r="B140" s="14"/>
      <c r="C140" s="13"/>
      <c r="D140" s="9"/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20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42" customHeight="1">
      <c r="A141" s="13"/>
      <c r="B141" s="14"/>
      <c r="C141" s="13"/>
      <c r="D141" s="9"/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20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ht="42" customHeight="1">
      <c r="A142" s="13"/>
      <c r="B142" s="14"/>
      <c r="C142" s="13"/>
      <c r="D142" s="9"/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20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42" customHeight="1">
      <c r="A143" s="13"/>
      <c r="B143" s="14"/>
      <c r="C143" s="13"/>
      <c r="D143" s="9"/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20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42" customHeight="1">
      <c r="A144" s="13"/>
      <c r="B144" s="14"/>
      <c r="C144" s="13"/>
      <c r="D144" s="9"/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20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42" customHeight="1">
      <c r="A145" s="13"/>
      <c r="B145" s="14"/>
      <c r="C145" s="13"/>
      <c r="D145" s="9"/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20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42" customHeight="1">
      <c r="A146" s="13"/>
      <c r="B146" s="14"/>
      <c r="C146" s="13"/>
      <c r="D146" s="9"/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20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42" customHeight="1">
      <c r="A147" s="13"/>
      <c r="B147" s="14"/>
      <c r="C147" s="13"/>
      <c r="D147" s="9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20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ht="42" customHeight="1">
      <c r="A148" s="13"/>
      <c r="B148" s="14"/>
      <c r="C148" s="13"/>
      <c r="D148" s="9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20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ht="42" customHeight="1">
      <c r="A149" s="13"/>
      <c r="B149" s="14"/>
      <c r="C149" s="13"/>
      <c r="D149" s="9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20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ht="42" customHeight="1">
      <c r="A150" s="13"/>
      <c r="B150" s="14"/>
      <c r="C150" s="13"/>
      <c r="D150" s="9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20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42" customHeight="1">
      <c r="A151" s="13"/>
      <c r="B151" s="14"/>
      <c r="C151" s="13"/>
      <c r="D151" s="9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20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42" customHeight="1">
      <c r="A152" s="13"/>
      <c r="B152" s="14"/>
      <c r="C152" s="13"/>
      <c r="D152" s="9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2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42" customHeight="1">
      <c r="A153" s="13"/>
      <c r="B153" s="14"/>
      <c r="C153" s="13"/>
      <c r="D153" s="9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2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42" customHeight="1">
      <c r="A154" s="13"/>
      <c r="B154" s="14"/>
      <c r="C154" s="13"/>
      <c r="D154" s="9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2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42" customHeight="1">
      <c r="A155" s="13"/>
      <c r="B155" s="14"/>
      <c r="C155" s="13"/>
      <c r="D155" s="9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20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42" customHeight="1">
      <c r="A156" s="13"/>
      <c r="B156" s="14"/>
      <c r="C156" s="13"/>
      <c r="D156" s="9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20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42" customHeight="1">
      <c r="A157" s="13"/>
      <c r="B157" s="14"/>
      <c r="C157" s="13"/>
      <c r="D157" s="9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20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42" customHeight="1">
      <c r="A158" s="13"/>
      <c r="B158" s="14"/>
      <c r="C158" s="13"/>
      <c r="D158" s="9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20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42" customHeight="1">
      <c r="A159" s="13"/>
      <c r="B159" s="14"/>
      <c r="C159" s="13"/>
      <c r="D159" s="9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20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ht="42" customHeight="1">
      <c r="A160" s="13"/>
      <c r="B160" s="14"/>
      <c r="C160" s="13"/>
      <c r="D160" s="9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20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ht="42" customHeight="1">
      <c r="A161" s="13"/>
      <c r="B161" s="14"/>
      <c r="C161" s="13"/>
      <c r="D161" s="9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20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ht="42" customHeight="1">
      <c r="A162" s="13"/>
      <c r="B162" s="14"/>
      <c r="C162" s="13"/>
      <c r="D162" s="9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20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ht="42" customHeight="1">
      <c r="A163" s="13"/>
      <c r="B163" s="14"/>
      <c r="C163" s="13"/>
      <c r="D163" s="9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20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42" customHeight="1">
      <c r="A164" s="13"/>
      <c r="B164" s="14"/>
      <c r="C164" s="13"/>
      <c r="D164" s="9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20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42" customHeight="1">
      <c r="A165" s="13"/>
      <c r="B165" s="14"/>
      <c r="C165" s="13"/>
      <c r="D165" s="9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20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42" customHeight="1">
      <c r="A166" s="13"/>
      <c r="B166" s="14"/>
      <c r="C166" s="13"/>
      <c r="D166" s="9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20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ht="42" customHeight="1">
      <c r="A167" s="13"/>
      <c r="B167" s="14"/>
      <c r="C167" s="13"/>
      <c r="D167" s="9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20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ht="42" customHeight="1">
      <c r="A168" s="13"/>
      <c r="B168" s="14"/>
      <c r="C168" s="13"/>
      <c r="D168" s="9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20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ht="42" customHeight="1">
      <c r="A169" s="13"/>
      <c r="B169" s="14"/>
      <c r="C169" s="13"/>
      <c r="D169" s="9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20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ht="42" customHeight="1">
      <c r="A170" s="13"/>
      <c r="B170" s="14"/>
      <c r="C170" s="13"/>
      <c r="D170" s="9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20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ht="42" customHeight="1">
      <c r="A171" s="13"/>
      <c r="B171" s="14"/>
      <c r="C171" s="13"/>
      <c r="D171" s="9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20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42" customHeight="1">
      <c r="A172" s="13"/>
      <c r="B172" s="14"/>
      <c r="C172" s="13"/>
      <c r="D172" s="9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20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ht="42" customHeight="1">
      <c r="A173" s="13"/>
      <c r="B173" s="14"/>
      <c r="C173" s="13"/>
      <c r="D173" s="9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20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ht="42" customHeight="1">
      <c r="A174" s="13"/>
      <c r="B174" s="14"/>
      <c r="C174" s="13"/>
      <c r="D174" s="9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20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ht="42" customHeight="1">
      <c r="A175" s="13"/>
      <c r="B175" s="14"/>
      <c r="C175" s="13"/>
      <c r="D175" s="9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20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ht="42" customHeight="1">
      <c r="A176" s="13"/>
      <c r="B176" s="14"/>
      <c r="C176" s="13"/>
      <c r="D176" s="9"/>
      <c r="E176" s="16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20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ht="42" customHeight="1">
      <c r="A177" s="13"/>
      <c r="B177" s="14"/>
      <c r="C177" s="13"/>
      <c r="D177" s="9"/>
      <c r="E177" s="16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20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ht="42" customHeight="1">
      <c r="A178" s="13"/>
      <c r="B178" s="14"/>
      <c r="C178" s="13"/>
      <c r="D178" s="9"/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20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ht="42" customHeight="1">
      <c r="A179" s="13"/>
      <c r="B179" s="14"/>
      <c r="C179" s="13"/>
      <c r="D179" s="9"/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20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ht="42" customHeight="1">
      <c r="A180" s="13"/>
      <c r="B180" s="14"/>
      <c r="C180" s="13"/>
      <c r="D180" s="9"/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20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42" customHeight="1">
      <c r="A181" s="13"/>
      <c r="B181" s="14"/>
      <c r="C181" s="13"/>
      <c r="D181" s="9"/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20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42" customHeight="1">
      <c r="A182" s="13"/>
      <c r="B182" s="14"/>
      <c r="C182" s="13"/>
      <c r="D182" s="9"/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20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42" customHeight="1">
      <c r="A183" s="13"/>
      <c r="B183" s="14"/>
      <c r="C183" s="13"/>
      <c r="D183" s="9"/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20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ht="42" customHeight="1">
      <c r="A184" s="13"/>
      <c r="B184" s="14"/>
      <c r="C184" s="13"/>
      <c r="D184" s="9"/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20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ht="42" customHeight="1">
      <c r="A185" s="13"/>
      <c r="B185" s="14"/>
      <c r="C185" s="13"/>
      <c r="D185" s="9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20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ht="42" customHeight="1">
      <c r="A186" s="13"/>
      <c r="B186" s="14"/>
      <c r="C186" s="13"/>
      <c r="D186" s="9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20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ht="42" customHeight="1">
      <c r="A187" s="13"/>
      <c r="B187" s="14"/>
      <c r="C187" s="13"/>
      <c r="D187" s="9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20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ht="42" customHeight="1">
      <c r="A188" s="13"/>
      <c r="B188" s="14"/>
      <c r="C188" s="13"/>
      <c r="D188" s="9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20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ht="42" customHeight="1">
      <c r="A189" s="13"/>
      <c r="B189" s="14"/>
      <c r="C189" s="13"/>
      <c r="D189" s="9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20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42" customHeight="1">
      <c r="A190" s="13"/>
      <c r="B190" s="14"/>
      <c r="C190" s="13"/>
      <c r="D190" s="9"/>
      <c r="E190" s="16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20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42" customHeight="1">
      <c r="A191" s="13"/>
      <c r="B191" s="14"/>
      <c r="C191" s="13"/>
      <c r="D191" s="9"/>
      <c r="E191" s="1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20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42" customHeight="1">
      <c r="A192" s="13"/>
      <c r="B192" s="14"/>
      <c r="C192" s="13"/>
      <c r="D192" s="9"/>
      <c r="E192" s="1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20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42" customHeight="1">
      <c r="A193" s="13"/>
      <c r="B193" s="14"/>
      <c r="C193" s="13"/>
      <c r="D193" s="9"/>
      <c r="E193" s="1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20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42" customHeight="1">
      <c r="A194" s="13"/>
      <c r="B194" s="14"/>
      <c r="C194" s="13"/>
      <c r="D194" s="9"/>
      <c r="E194" s="1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20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ht="42" customHeight="1">
      <c r="A195" s="13"/>
      <c r="B195" s="14"/>
      <c r="C195" s="13"/>
      <c r="D195" s="9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20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 ht="42" customHeight="1">
      <c r="A196" s="13"/>
      <c r="B196" s="14"/>
      <c r="C196" s="13"/>
      <c r="D196" s="9"/>
      <c r="E196" s="16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20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ht="42" customHeight="1">
      <c r="A197" s="13"/>
      <c r="B197" s="14"/>
      <c r="C197" s="13"/>
      <c r="D197" s="9"/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20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ht="42" customHeight="1">
      <c r="A198" s="13"/>
      <c r="B198" s="14"/>
      <c r="C198" s="13"/>
      <c r="D198" s="9"/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20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ht="42" customHeight="1">
      <c r="A199" s="13"/>
      <c r="B199" s="14"/>
      <c r="C199" s="13"/>
      <c r="D199" s="9"/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20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ht="42" customHeight="1">
      <c r="A200" s="13"/>
      <c r="B200" s="14"/>
      <c r="C200" s="13"/>
      <c r="D200" s="9"/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20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ht="42" customHeight="1">
      <c r="A201" s="13"/>
      <c r="B201" s="14"/>
      <c r="C201" s="13"/>
      <c r="D201" s="9"/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20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ht="42" customHeight="1">
      <c r="A202" s="13"/>
      <c r="B202" s="14"/>
      <c r="C202" s="13"/>
      <c r="D202" s="9"/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20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ht="42" customHeight="1">
      <c r="A203" s="13"/>
      <c r="B203" s="14"/>
      <c r="C203" s="13"/>
      <c r="D203" s="9"/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20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ht="42" customHeight="1">
      <c r="A204" s="13"/>
      <c r="B204" s="14"/>
      <c r="C204" s="13"/>
      <c r="D204" s="9"/>
      <c r="E204" s="16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20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ht="42" customHeight="1">
      <c r="A205" s="13"/>
      <c r="B205" s="14"/>
      <c r="C205" s="13"/>
      <c r="D205" s="9"/>
      <c r="E205" s="16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20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ht="42" customHeight="1">
      <c r="A206" s="13"/>
      <c r="B206" s="14"/>
      <c r="C206" s="13"/>
      <c r="D206" s="9"/>
      <c r="E206" s="1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20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ht="42" customHeight="1">
      <c r="A207" s="13"/>
      <c r="B207" s="14"/>
      <c r="C207" s="13"/>
      <c r="D207" s="9"/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20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 ht="42" customHeight="1">
      <c r="A208" s="13"/>
      <c r="B208" s="14"/>
      <c r="C208" s="13"/>
      <c r="D208" s="9"/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20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36" ht="42" customHeight="1">
      <c r="A209" s="13"/>
      <c r="B209" s="14"/>
      <c r="C209" s="13"/>
      <c r="D209" s="9"/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20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 ht="42" customHeight="1">
      <c r="A210" s="13"/>
      <c r="B210" s="14"/>
      <c r="C210" s="13"/>
      <c r="D210" s="9"/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20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36" ht="42" customHeight="1">
      <c r="A211" s="13"/>
      <c r="B211" s="14"/>
      <c r="C211" s="13"/>
      <c r="D211" s="9"/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20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 ht="42" customHeight="1">
      <c r="A212" s="13"/>
      <c r="B212" s="14"/>
      <c r="C212" s="13"/>
      <c r="D212" s="9"/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20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ht="42" customHeight="1">
      <c r="A213" s="13"/>
      <c r="B213" s="14"/>
      <c r="C213" s="13"/>
      <c r="D213" s="9"/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20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ht="42" customHeight="1">
      <c r="A214" s="13"/>
      <c r="B214" s="14"/>
      <c r="C214" s="13"/>
      <c r="D214" s="9"/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20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ht="42" customHeight="1">
      <c r="A215" s="13"/>
      <c r="B215" s="14"/>
      <c r="C215" s="13"/>
      <c r="D215" s="9"/>
      <c r="E215" s="16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20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ht="42" customHeight="1">
      <c r="A216" s="13"/>
      <c r="B216" s="14"/>
      <c r="C216" s="13"/>
      <c r="D216" s="9"/>
      <c r="E216" s="16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20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36" ht="42" customHeight="1">
      <c r="A217" s="13"/>
      <c r="B217" s="14"/>
      <c r="C217" s="13"/>
      <c r="D217" s="9"/>
      <c r="E217" s="1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20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ht="42" customHeight="1">
      <c r="A218" s="13"/>
      <c r="B218" s="14"/>
      <c r="C218" s="13"/>
      <c r="D218" s="9"/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20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ht="42" customHeight="1">
      <c r="A219" s="13"/>
      <c r="B219" s="14"/>
      <c r="C219" s="13"/>
      <c r="D219" s="9"/>
      <c r="E219" s="16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20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 ht="42" customHeight="1">
      <c r="A220" s="13"/>
      <c r="B220" s="14"/>
      <c r="C220" s="13"/>
      <c r="D220" s="9"/>
      <c r="E220" s="16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20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 ht="42" customHeight="1">
      <c r="A221" s="13"/>
      <c r="B221" s="14"/>
      <c r="C221" s="13"/>
      <c r="D221" s="9"/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20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ht="42" customHeight="1">
      <c r="A222" s="13"/>
      <c r="B222" s="14"/>
      <c r="C222" s="13"/>
      <c r="D222" s="9"/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20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ht="42" customHeight="1">
      <c r="A223" s="13"/>
      <c r="B223" s="14"/>
      <c r="C223" s="13"/>
      <c r="D223" s="9"/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20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1:36" ht="42" customHeight="1">
      <c r="A224" s="13"/>
      <c r="B224" s="14"/>
      <c r="C224" s="13"/>
      <c r="D224" s="9"/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20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ht="42" customHeight="1">
      <c r="A225" s="13"/>
      <c r="B225" s="14"/>
      <c r="C225" s="13"/>
      <c r="D225" s="9"/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20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ht="42" customHeight="1">
      <c r="A226" s="13"/>
      <c r="B226" s="14"/>
      <c r="C226" s="13"/>
      <c r="D226" s="9"/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20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ht="42" customHeight="1">
      <c r="A227" s="13"/>
      <c r="B227" s="14"/>
      <c r="C227" s="13"/>
      <c r="D227" s="9"/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20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1:36" ht="42" customHeight="1">
      <c r="A228" s="13"/>
      <c r="B228" s="14"/>
      <c r="C228" s="13"/>
      <c r="D228" s="9"/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20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 ht="42" customHeight="1">
      <c r="A229" s="13"/>
      <c r="B229" s="14"/>
      <c r="C229" s="13"/>
      <c r="D229" s="9"/>
      <c r="E229" s="16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20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ht="42" customHeight="1">
      <c r="A230" s="13"/>
      <c r="B230" s="14"/>
      <c r="C230" s="13"/>
      <c r="D230" s="9"/>
      <c r="E230" s="16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20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ht="42" customHeight="1">
      <c r="A231" s="13"/>
      <c r="B231" s="14"/>
      <c r="C231" s="13"/>
      <c r="D231" s="9"/>
      <c r="E231" s="16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20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 ht="42" customHeight="1">
      <c r="A232" s="13"/>
      <c r="B232" s="14"/>
      <c r="C232" s="13"/>
      <c r="D232" s="9"/>
      <c r="E232" s="16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20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 ht="42" customHeight="1">
      <c r="A233" s="13"/>
      <c r="B233" s="14"/>
      <c r="C233" s="13"/>
      <c r="D233" s="9"/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20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ht="42" customHeight="1">
      <c r="A234" s="13"/>
      <c r="B234" s="14"/>
      <c r="C234" s="13"/>
      <c r="D234" s="9"/>
      <c r="E234" s="16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20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ht="42" customHeight="1">
      <c r="A235" s="13"/>
      <c r="B235" s="14"/>
      <c r="C235" s="13"/>
      <c r="D235" s="9"/>
      <c r="E235" s="16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20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ht="42" customHeight="1">
      <c r="A236" s="13"/>
      <c r="B236" s="14"/>
      <c r="C236" s="13"/>
      <c r="D236" s="9"/>
      <c r="E236" s="16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20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 ht="42" customHeight="1">
      <c r="A237" s="13"/>
      <c r="B237" s="14"/>
      <c r="C237" s="13"/>
      <c r="D237" s="9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20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 ht="42" customHeight="1">
      <c r="A238" s="13"/>
      <c r="B238" s="14"/>
      <c r="C238" s="13"/>
      <c r="D238" s="9"/>
      <c r="E238" s="16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20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 ht="42" customHeight="1">
      <c r="A239" s="13"/>
      <c r="B239" s="14"/>
      <c r="C239" s="13"/>
      <c r="D239" s="9"/>
      <c r="E239" s="16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20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1:36" ht="42" customHeight="1">
      <c r="A240" s="13"/>
      <c r="B240" s="14"/>
      <c r="C240" s="13"/>
      <c r="D240" s="9"/>
      <c r="E240" s="1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20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1:36" ht="42" customHeight="1">
      <c r="A241" s="13"/>
      <c r="B241" s="14"/>
      <c r="C241" s="13"/>
      <c r="D241" s="9"/>
      <c r="E241" s="1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20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1:36" ht="42" customHeight="1">
      <c r="A242" s="13"/>
      <c r="B242" s="14"/>
      <c r="C242" s="13"/>
      <c r="D242" s="9"/>
      <c r="E242" s="1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20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6" ht="42" customHeight="1">
      <c r="A243" s="13"/>
      <c r="B243" s="14"/>
      <c r="C243" s="13"/>
      <c r="D243" s="9"/>
      <c r="E243" s="1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20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1:36" ht="42" customHeight="1">
      <c r="A244" s="13"/>
      <c r="B244" s="14"/>
      <c r="C244" s="13"/>
      <c r="D244" s="9"/>
      <c r="E244" s="1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20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1:36" ht="42" customHeight="1">
      <c r="A245" s="13"/>
      <c r="B245" s="14"/>
      <c r="C245" s="13"/>
      <c r="D245" s="9"/>
      <c r="E245" s="1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20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1:36" ht="42" customHeight="1">
      <c r="A246" s="13"/>
      <c r="B246" s="14"/>
      <c r="C246" s="13"/>
      <c r="D246" s="9"/>
      <c r="E246" s="1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20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1:36" ht="42" customHeight="1">
      <c r="A247" s="13"/>
      <c r="B247" s="14"/>
      <c r="C247" s="13"/>
      <c r="D247" s="9"/>
      <c r="E247" s="1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20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1:36" ht="42" customHeight="1">
      <c r="A248" s="13"/>
      <c r="B248" s="14"/>
      <c r="C248" s="13"/>
      <c r="D248" s="9"/>
      <c r="E248" s="1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20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1:36" ht="42" customHeight="1">
      <c r="A249" s="13"/>
      <c r="B249" s="14"/>
      <c r="C249" s="13"/>
      <c r="D249" s="9"/>
      <c r="E249" s="1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20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1:36" ht="42" customHeight="1">
      <c r="A250" s="13"/>
      <c r="B250" s="14"/>
      <c r="C250" s="13"/>
      <c r="D250" s="9"/>
      <c r="E250" s="1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20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1:36" ht="42" customHeight="1">
      <c r="A251" s="13"/>
      <c r="B251" s="14"/>
      <c r="C251" s="13"/>
      <c r="D251" s="9"/>
      <c r="E251" s="1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20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1:36" ht="42" customHeight="1">
      <c r="A252" s="13"/>
      <c r="B252" s="14"/>
      <c r="C252" s="13"/>
      <c r="D252" s="9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20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1:36" ht="42" customHeight="1">
      <c r="A253" s="13"/>
      <c r="B253" s="14"/>
      <c r="C253" s="13"/>
      <c r="D253" s="9"/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20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1:36" ht="42" customHeight="1">
      <c r="A254" s="13"/>
      <c r="B254" s="14"/>
      <c r="C254" s="13"/>
      <c r="D254" s="9"/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20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 ht="42" customHeight="1">
      <c r="A255" s="13"/>
      <c r="B255" s="14"/>
      <c r="C255" s="13"/>
      <c r="D255" s="9"/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20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 ht="42" customHeight="1">
      <c r="A256" s="13"/>
      <c r="B256" s="14"/>
      <c r="C256" s="13"/>
      <c r="D256" s="9"/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20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1:36" ht="42" customHeight="1">
      <c r="A257" s="13"/>
      <c r="B257" s="14"/>
      <c r="C257" s="13"/>
      <c r="D257" s="9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20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1:36" ht="42" customHeight="1">
      <c r="A258" s="13"/>
      <c r="B258" s="14"/>
      <c r="C258" s="13"/>
      <c r="D258" s="9"/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20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1:36" ht="42" customHeight="1">
      <c r="A259" s="13"/>
      <c r="B259" s="14"/>
      <c r="C259" s="13"/>
      <c r="D259" s="9"/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20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1:36" ht="42" customHeight="1">
      <c r="A260" s="13"/>
      <c r="B260" s="14"/>
      <c r="C260" s="13"/>
      <c r="D260" s="9"/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20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1:36" ht="42" customHeight="1">
      <c r="A261" s="13"/>
      <c r="B261" s="14"/>
      <c r="C261" s="13"/>
      <c r="D261" s="9"/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20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ht="42" customHeight="1">
      <c r="A262" s="13"/>
      <c r="B262" s="14"/>
      <c r="C262" s="13"/>
      <c r="D262" s="9"/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0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 ht="42" customHeight="1">
      <c r="A263" s="13"/>
      <c r="B263" s="14"/>
      <c r="C263" s="13"/>
      <c r="D263" s="9"/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20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1:36" ht="42" customHeight="1">
      <c r="A264" s="13"/>
      <c r="B264" s="14"/>
      <c r="C264" s="13"/>
      <c r="D264" s="9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20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1:36" ht="42" customHeight="1">
      <c r="A265" s="13"/>
      <c r="B265" s="14"/>
      <c r="C265" s="13"/>
      <c r="D265" s="9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20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1:36" ht="42" customHeight="1">
      <c r="A266" s="13"/>
      <c r="B266" s="14"/>
      <c r="C266" s="13"/>
      <c r="D266" s="9"/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20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1:36" ht="42" customHeight="1">
      <c r="A267" s="13"/>
      <c r="B267" s="14"/>
      <c r="C267" s="13"/>
      <c r="D267" s="9"/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20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1:36" ht="42" customHeight="1">
      <c r="A268" s="13"/>
      <c r="B268" s="14"/>
      <c r="C268" s="13"/>
      <c r="D268" s="9"/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20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1:36" ht="42" customHeight="1">
      <c r="A269" s="13"/>
      <c r="B269" s="14"/>
      <c r="C269" s="13"/>
      <c r="D269" s="9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20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 ht="42" customHeight="1">
      <c r="A270" s="13"/>
      <c r="B270" s="14"/>
      <c r="C270" s="13"/>
      <c r="D270" s="9"/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20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1:36" ht="42" customHeight="1">
      <c r="A271" s="13"/>
      <c r="B271" s="14"/>
      <c r="C271" s="13"/>
      <c r="D271" s="9"/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0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1:36" ht="42" customHeight="1">
      <c r="A272" s="13"/>
      <c r="B272" s="14"/>
      <c r="C272" s="13"/>
      <c r="D272" s="9"/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0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 ht="42" customHeight="1">
      <c r="A273" s="13"/>
      <c r="B273" s="14"/>
      <c r="C273" s="13"/>
      <c r="D273" s="9"/>
      <c r="E273" s="1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0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1:36" ht="42" customHeight="1">
      <c r="A274" s="13"/>
      <c r="B274" s="14"/>
      <c r="C274" s="13"/>
      <c r="D274" s="9"/>
      <c r="E274" s="1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20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1:36" ht="42" customHeight="1">
      <c r="A275" s="13"/>
      <c r="B275" s="14"/>
      <c r="C275" s="13"/>
      <c r="D275" s="9"/>
      <c r="E275" s="1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20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1:36" ht="42" customHeight="1">
      <c r="A276" s="13"/>
      <c r="B276" s="14"/>
      <c r="C276" s="13"/>
      <c r="D276" s="9"/>
      <c r="E276" s="1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0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1:36" ht="42" customHeight="1">
      <c r="A277" s="13"/>
      <c r="B277" s="14"/>
      <c r="C277" s="13"/>
      <c r="D277" s="9"/>
      <c r="E277" s="16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0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1:36" ht="42" customHeight="1">
      <c r="A278" s="13"/>
      <c r="B278" s="14"/>
      <c r="C278" s="13"/>
      <c r="D278" s="9"/>
      <c r="E278" s="1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0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1:36" ht="42" customHeight="1">
      <c r="A279" s="13"/>
      <c r="B279" s="14"/>
      <c r="C279" s="13"/>
      <c r="D279" s="9"/>
      <c r="E279" s="1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0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1:36" ht="42" customHeight="1">
      <c r="A280" s="13"/>
      <c r="B280" s="14"/>
      <c r="C280" s="13"/>
      <c r="D280" s="9"/>
      <c r="E280" s="16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20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1:36" ht="42" customHeight="1">
      <c r="A281" s="13"/>
      <c r="B281" s="14"/>
      <c r="C281" s="13"/>
      <c r="D281" s="9"/>
      <c r="E281" s="16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20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1:36" ht="42" customHeight="1">
      <c r="A282" s="13"/>
      <c r="B282" s="14"/>
      <c r="C282" s="13"/>
      <c r="D282" s="9"/>
      <c r="E282" s="16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20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1:36" ht="42" customHeight="1">
      <c r="A283" s="13"/>
      <c r="B283" s="14"/>
      <c r="C283" s="13"/>
      <c r="D283" s="9"/>
      <c r="E283" s="16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20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1:36" ht="42" customHeight="1">
      <c r="A284" s="13"/>
      <c r="B284" s="14"/>
      <c r="C284" s="13"/>
      <c r="D284" s="9"/>
      <c r="E284" s="16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20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1:36" ht="42" customHeight="1">
      <c r="A285" s="13"/>
      <c r="B285" s="14"/>
      <c r="C285" s="13"/>
      <c r="D285" s="9"/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20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1:36" ht="42" customHeight="1">
      <c r="A286" s="13"/>
      <c r="B286" s="14"/>
      <c r="C286" s="13"/>
      <c r="D286" s="9"/>
      <c r="E286" s="1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20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1:36" ht="42" customHeight="1">
      <c r="A287" s="13"/>
      <c r="B287" s="14"/>
      <c r="C287" s="13"/>
      <c r="D287" s="9"/>
      <c r="E287" s="16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20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1:36" ht="42" customHeight="1">
      <c r="A288" s="13"/>
      <c r="B288" s="14"/>
      <c r="C288" s="13"/>
      <c r="D288" s="9"/>
      <c r="E288" s="16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20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1:36" ht="42" customHeight="1">
      <c r="A289" s="13"/>
      <c r="B289" s="14"/>
      <c r="C289" s="13"/>
      <c r="D289" s="9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20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1:36" ht="42" customHeight="1">
      <c r="A290" s="13"/>
      <c r="B290" s="14"/>
      <c r="C290" s="13"/>
      <c r="D290" s="9"/>
      <c r="E290" s="1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20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1:36" ht="42" customHeight="1">
      <c r="A291" s="13"/>
      <c r="B291" s="14"/>
      <c r="C291" s="13"/>
      <c r="D291" s="9"/>
      <c r="E291" s="16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20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1:36" ht="42" customHeight="1">
      <c r="A292" s="13"/>
      <c r="B292" s="14"/>
      <c r="C292" s="13"/>
      <c r="D292" s="9"/>
      <c r="E292" s="16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20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1:36" ht="42" customHeight="1">
      <c r="A293" s="13"/>
      <c r="B293" s="14"/>
      <c r="C293" s="13"/>
      <c r="D293" s="9"/>
      <c r="E293" s="16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20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1:36" ht="42" customHeight="1">
      <c r="A294" s="13"/>
      <c r="B294" s="14"/>
      <c r="C294" s="13"/>
      <c r="D294" s="9"/>
      <c r="E294" s="16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20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1:36" ht="42" customHeight="1">
      <c r="A295" s="13"/>
      <c r="B295" s="14"/>
      <c r="C295" s="13"/>
      <c r="D295" s="9"/>
      <c r="E295" s="16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20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1:36" ht="42" customHeight="1">
      <c r="A296" s="13"/>
      <c r="B296" s="14"/>
      <c r="C296" s="13"/>
      <c r="D296" s="9"/>
      <c r="E296" s="1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20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1:36" ht="42" customHeight="1">
      <c r="A297" s="13"/>
      <c r="B297" s="14"/>
      <c r="C297" s="13"/>
      <c r="D297" s="9"/>
      <c r="E297" s="16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20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 ht="42" customHeight="1">
      <c r="A298" s="13"/>
      <c r="B298" s="14"/>
      <c r="C298" s="13"/>
      <c r="D298" s="9"/>
      <c r="E298" s="16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20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1:36" ht="42" customHeight="1">
      <c r="A299" s="13"/>
      <c r="B299" s="14"/>
      <c r="C299" s="13"/>
      <c r="D299" s="9"/>
      <c r="E299" s="16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20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 ht="42" customHeight="1">
      <c r="A300" s="13"/>
      <c r="B300" s="14"/>
      <c r="C300" s="13"/>
      <c r="D300" s="9"/>
      <c r="E300" s="16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20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1:36" ht="42" customHeight="1">
      <c r="A301" s="13"/>
      <c r="B301" s="14"/>
      <c r="C301" s="13"/>
      <c r="D301" s="9"/>
      <c r="E301" s="1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20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1:36" ht="42" customHeight="1">
      <c r="A302" s="13"/>
      <c r="B302" s="14"/>
      <c r="C302" s="13"/>
      <c r="D302" s="9"/>
      <c r="E302" s="16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20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1:36" ht="42" customHeight="1">
      <c r="A303" s="13"/>
      <c r="B303" s="14"/>
      <c r="C303" s="13"/>
      <c r="D303" s="9"/>
      <c r="E303" s="16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20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1:36" ht="42" customHeight="1">
      <c r="A304" s="13"/>
      <c r="B304" s="14"/>
      <c r="C304" s="13"/>
      <c r="D304" s="9"/>
      <c r="E304" s="16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20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36" ht="42" customHeight="1">
      <c r="A305" s="13"/>
      <c r="B305" s="14"/>
      <c r="C305" s="13"/>
      <c r="D305" s="9"/>
      <c r="E305" s="16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20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1:36" ht="42" customHeight="1">
      <c r="A306" s="13"/>
      <c r="B306" s="14"/>
      <c r="C306" s="13"/>
      <c r="D306" s="9"/>
      <c r="E306" s="1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20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1:36" ht="42" customHeight="1">
      <c r="A307" s="13"/>
      <c r="B307" s="14"/>
      <c r="C307" s="13"/>
      <c r="D307" s="9"/>
      <c r="E307" s="16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20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1:36" ht="42" customHeight="1">
      <c r="A308" s="13"/>
      <c r="B308" s="14"/>
      <c r="C308" s="13"/>
      <c r="D308" s="9"/>
      <c r="E308" s="16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20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1:36" ht="42" customHeight="1">
      <c r="A309" s="13"/>
      <c r="B309" s="14"/>
      <c r="C309" s="13"/>
      <c r="D309" s="9"/>
      <c r="E309" s="1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20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1:36" ht="42" customHeight="1">
      <c r="A310" s="13"/>
      <c r="B310" s="14"/>
      <c r="C310" s="13"/>
      <c r="D310" s="9"/>
      <c r="E310" s="1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20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1:36" ht="42" customHeight="1">
      <c r="A311" s="13"/>
      <c r="B311" s="14"/>
      <c r="C311" s="13"/>
      <c r="D311" s="9"/>
      <c r="E311" s="16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20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1:36" ht="42" customHeight="1">
      <c r="A312" s="13"/>
      <c r="B312" s="14"/>
      <c r="C312" s="13"/>
      <c r="D312" s="9"/>
      <c r="E312" s="16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20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1:36" ht="42" customHeight="1">
      <c r="A313" s="13"/>
      <c r="B313" s="14"/>
      <c r="C313" s="13"/>
      <c r="D313" s="9"/>
      <c r="E313" s="1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20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1:36" ht="42" customHeight="1">
      <c r="A314" s="13"/>
      <c r="B314" s="14"/>
      <c r="C314" s="13"/>
      <c r="D314" s="9"/>
      <c r="E314" s="16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20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1:36" ht="42" customHeight="1">
      <c r="A315" s="13"/>
      <c r="B315" s="14"/>
      <c r="C315" s="13"/>
      <c r="D315" s="9"/>
      <c r="E315" s="16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20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1:36" ht="42" customHeight="1">
      <c r="A316" s="13"/>
      <c r="B316" s="14"/>
      <c r="C316" s="13"/>
      <c r="D316" s="9"/>
      <c r="E316" s="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20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1:36" ht="42" customHeight="1">
      <c r="A317" s="13"/>
      <c r="B317" s="14"/>
      <c r="C317" s="13"/>
      <c r="D317" s="9"/>
      <c r="E317" s="1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20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1:36" ht="42" customHeight="1">
      <c r="A318" s="13"/>
      <c r="B318" s="14"/>
      <c r="C318" s="13"/>
      <c r="D318" s="9"/>
      <c r="E318" s="16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20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1:36" ht="42" customHeight="1">
      <c r="A319" s="13"/>
      <c r="B319" s="14"/>
      <c r="C319" s="13"/>
      <c r="D319" s="9"/>
      <c r="E319" s="16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20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1:36" ht="42" customHeight="1">
      <c r="A320" s="13"/>
      <c r="B320" s="14"/>
      <c r="C320" s="13"/>
      <c r="D320" s="9"/>
      <c r="E320" s="16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20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1:36" ht="42" customHeight="1">
      <c r="A321" s="13"/>
      <c r="B321" s="14"/>
      <c r="C321" s="13"/>
      <c r="D321" s="9"/>
      <c r="E321" s="16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20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1:36" ht="42" customHeight="1">
      <c r="A322" s="13"/>
      <c r="B322" s="14"/>
      <c r="C322" s="13"/>
      <c r="D322" s="9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20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1:36" ht="42" customHeight="1">
      <c r="A323" s="13"/>
      <c r="B323" s="14"/>
      <c r="C323" s="13"/>
      <c r="D323" s="9"/>
      <c r="E323" s="16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20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1:36" ht="42" customHeight="1">
      <c r="A324" s="13"/>
      <c r="B324" s="14"/>
      <c r="C324" s="13"/>
      <c r="D324" s="9"/>
      <c r="E324" s="16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20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1:36" ht="42" customHeight="1">
      <c r="A325" s="13"/>
      <c r="B325" s="14"/>
      <c r="C325" s="13"/>
      <c r="D325" s="9"/>
      <c r="E325" s="16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20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1:36" ht="42" customHeight="1">
      <c r="A326" s="13"/>
      <c r="B326" s="14"/>
      <c r="C326" s="13"/>
      <c r="D326" s="9"/>
      <c r="E326" s="1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20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1:36" ht="42" customHeight="1">
      <c r="A327" s="13"/>
      <c r="B327" s="14"/>
      <c r="C327" s="13"/>
      <c r="D327" s="9"/>
      <c r="E327" s="1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20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1:36" ht="42" customHeight="1">
      <c r="A328" s="13"/>
      <c r="B328" s="14"/>
      <c r="C328" s="13"/>
      <c r="D328" s="9"/>
      <c r="E328" s="16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20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1:36" ht="42" customHeight="1">
      <c r="A329" s="13"/>
      <c r="B329" s="14"/>
      <c r="C329" s="13"/>
      <c r="D329" s="9"/>
      <c r="E329" s="16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20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1:36" ht="42" customHeight="1">
      <c r="A330" s="13"/>
      <c r="B330" s="14"/>
      <c r="C330" s="13"/>
      <c r="D330" s="9"/>
      <c r="E330" s="16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20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1:36" ht="42" customHeight="1">
      <c r="A331" s="13"/>
      <c r="B331" s="14"/>
      <c r="C331" s="13"/>
      <c r="D331" s="9"/>
      <c r="E331" s="16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20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1:36" ht="42" customHeight="1">
      <c r="A332" s="13"/>
      <c r="B332" s="14"/>
      <c r="C332" s="13"/>
      <c r="D332" s="9"/>
      <c r="E332" s="16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20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1:36" ht="42" customHeight="1">
      <c r="A333" s="13"/>
      <c r="B333" s="14"/>
      <c r="C333" s="13"/>
      <c r="D333" s="9"/>
      <c r="E333" s="16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20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1:36" ht="42" customHeight="1">
      <c r="A334" s="13"/>
      <c r="B334" s="14"/>
      <c r="C334" s="13"/>
      <c r="D334" s="9"/>
      <c r="E334" s="16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20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1:36" ht="42" customHeight="1">
      <c r="A335" s="13"/>
      <c r="B335" s="14"/>
      <c r="C335" s="13"/>
      <c r="D335" s="9"/>
      <c r="E335" s="16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20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1:36" ht="42" customHeight="1">
      <c r="A336" s="13"/>
      <c r="B336" s="14"/>
      <c r="C336" s="13"/>
      <c r="D336" s="9"/>
      <c r="E336" s="1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20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1:36" ht="42" customHeight="1">
      <c r="A337" s="13"/>
      <c r="B337" s="14"/>
      <c r="C337" s="13"/>
      <c r="D337" s="9"/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20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1:36" ht="42" customHeight="1">
      <c r="A338" s="13"/>
      <c r="B338" s="14"/>
      <c r="C338" s="13"/>
      <c r="D338" s="9"/>
      <c r="E338" s="16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20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1:36" ht="42" customHeight="1">
      <c r="A339" s="13"/>
      <c r="B339" s="14"/>
      <c r="C339" s="13"/>
      <c r="D339" s="9"/>
      <c r="E339" s="16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20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1:36" ht="42" customHeight="1">
      <c r="A340" s="13"/>
      <c r="B340" s="14"/>
      <c r="C340" s="13"/>
      <c r="D340" s="9"/>
      <c r="E340" s="1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20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1:36" ht="42" customHeight="1">
      <c r="A341" s="13"/>
      <c r="B341" s="14"/>
      <c r="C341" s="13"/>
      <c r="D341" s="9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20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1:36" ht="42" customHeight="1">
      <c r="A342" s="13"/>
      <c r="B342" s="14"/>
      <c r="C342" s="13"/>
      <c r="D342" s="9"/>
      <c r="E342" s="16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20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1:36" ht="42" customHeight="1">
      <c r="A343" s="13"/>
      <c r="B343" s="14"/>
      <c r="C343" s="13"/>
      <c r="D343" s="9"/>
      <c r="E343" s="16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20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1:36" ht="42" customHeight="1">
      <c r="A344" s="13"/>
      <c r="B344" s="14"/>
      <c r="C344" s="13"/>
      <c r="D344" s="9"/>
      <c r="E344" s="16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20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1:36" ht="42" customHeight="1">
      <c r="A345" s="13"/>
      <c r="B345" s="14"/>
      <c r="C345" s="13"/>
      <c r="D345" s="9"/>
      <c r="E345" s="1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20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1:36" ht="42" customHeight="1">
      <c r="A346" s="13"/>
      <c r="B346" s="14"/>
      <c r="C346" s="13"/>
      <c r="D346" s="9"/>
      <c r="E346" s="1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20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1:36" ht="42" customHeight="1">
      <c r="A347" s="13"/>
      <c r="B347" s="14"/>
      <c r="C347" s="13"/>
      <c r="D347" s="9"/>
      <c r="E347" s="16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20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1:36" ht="42" customHeight="1">
      <c r="A348" s="13"/>
      <c r="B348" s="14"/>
      <c r="C348" s="13"/>
      <c r="D348" s="9"/>
      <c r="E348" s="1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20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1:36" ht="42" customHeight="1">
      <c r="A349" s="13"/>
      <c r="B349" s="14"/>
      <c r="C349" s="13"/>
      <c r="D349" s="9"/>
      <c r="E349" s="16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20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1:36" ht="42" customHeight="1">
      <c r="A350" s="13"/>
      <c r="B350" s="14"/>
      <c r="C350" s="13"/>
      <c r="D350" s="9"/>
      <c r="E350" s="16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20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1:36" ht="42" customHeight="1">
      <c r="A351" s="13"/>
      <c r="B351" s="14"/>
      <c r="C351" s="13"/>
      <c r="D351" s="9"/>
      <c r="E351" s="16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20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ht="42" customHeight="1">
      <c r="A352" s="13"/>
      <c r="B352" s="14"/>
      <c r="C352" s="13"/>
      <c r="D352" s="9"/>
      <c r="E352" s="16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20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1:36" ht="42" customHeight="1">
      <c r="A353" s="13"/>
      <c r="B353" s="14"/>
      <c r="C353" s="13"/>
      <c r="D353" s="9"/>
      <c r="E353" s="16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20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1:36" ht="42" customHeight="1">
      <c r="A354" s="13"/>
      <c r="B354" s="14"/>
      <c r="C354" s="13"/>
      <c r="D354" s="9"/>
      <c r="E354" s="16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20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1:36" ht="42" customHeight="1">
      <c r="A355" s="13"/>
      <c r="B355" s="14"/>
      <c r="C355" s="13"/>
      <c r="D355" s="9"/>
      <c r="E355" s="16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20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1:36" ht="42" customHeight="1">
      <c r="A356" s="13"/>
      <c r="B356" s="14"/>
      <c r="C356" s="13"/>
      <c r="D356" s="9"/>
      <c r="E356" s="1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20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1:36" ht="42" customHeight="1">
      <c r="A357" s="13"/>
      <c r="B357" s="14"/>
      <c r="C357" s="13"/>
      <c r="D357" s="9"/>
      <c r="E357" s="1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20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1:36" ht="42" customHeight="1">
      <c r="A358" s="13"/>
      <c r="B358" s="14"/>
      <c r="C358" s="13"/>
      <c r="D358" s="9"/>
      <c r="E358" s="16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20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1:36" ht="42" customHeight="1">
      <c r="A359" s="13"/>
      <c r="B359" s="14"/>
      <c r="C359" s="13"/>
      <c r="D359" s="9"/>
      <c r="E359" s="16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20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1:36" ht="42" customHeight="1">
      <c r="A360" s="13"/>
      <c r="B360" s="14"/>
      <c r="C360" s="13"/>
      <c r="D360" s="9"/>
      <c r="E360" s="16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20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1:36" ht="42" customHeight="1">
      <c r="A361" s="13"/>
      <c r="B361" s="14"/>
      <c r="C361" s="13"/>
      <c r="D361" s="9"/>
      <c r="E361" s="16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20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1:36" ht="42" customHeight="1">
      <c r="A362" s="13"/>
      <c r="B362" s="14"/>
      <c r="C362" s="13"/>
      <c r="D362" s="9"/>
      <c r="E362" s="16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20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1:36" ht="42" customHeight="1">
      <c r="A363" s="13"/>
      <c r="B363" s="14"/>
      <c r="C363" s="13"/>
      <c r="D363" s="9"/>
      <c r="E363" s="16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20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1:36" ht="42" customHeight="1">
      <c r="A364" s="13"/>
      <c r="B364" s="14"/>
      <c r="C364" s="13"/>
      <c r="D364" s="9"/>
      <c r="E364" s="16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20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1:36" ht="42" customHeight="1">
      <c r="A365" s="13"/>
      <c r="B365" s="14"/>
      <c r="C365" s="13"/>
      <c r="D365" s="9"/>
      <c r="E365" s="16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20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1:36" ht="42" customHeight="1">
      <c r="A366" s="13"/>
      <c r="B366" s="14"/>
      <c r="C366" s="13"/>
      <c r="D366" s="9"/>
      <c r="E366" s="1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20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1:36" ht="42" customHeight="1">
      <c r="A367" s="13"/>
      <c r="B367" s="14"/>
      <c r="C367" s="13"/>
      <c r="D367" s="9"/>
      <c r="E367" s="16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20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1:36" ht="42" customHeight="1">
      <c r="A368" s="13"/>
      <c r="B368" s="14"/>
      <c r="C368" s="13"/>
      <c r="D368" s="9"/>
      <c r="E368" s="16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20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1:36" ht="42" customHeight="1">
      <c r="A369" s="13"/>
      <c r="B369" s="14"/>
      <c r="C369" s="13"/>
      <c r="D369" s="9"/>
      <c r="E369" s="1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20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1:36" ht="42" customHeight="1">
      <c r="A370" s="13"/>
      <c r="B370" s="14"/>
      <c r="C370" s="13"/>
      <c r="D370" s="9"/>
      <c r="E370" s="16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20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1:36" ht="42" customHeight="1">
      <c r="A371" s="13"/>
      <c r="B371" s="14"/>
      <c r="C371" s="13"/>
      <c r="D371" s="9"/>
      <c r="E371" s="1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20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1:36" ht="42" customHeight="1">
      <c r="A372" s="13"/>
      <c r="B372" s="14"/>
      <c r="C372" s="13"/>
      <c r="D372" s="9"/>
      <c r="E372" s="1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20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1:36" ht="42" customHeight="1">
      <c r="A373" s="13"/>
      <c r="B373" s="14"/>
      <c r="C373" s="13"/>
      <c r="D373" s="9"/>
      <c r="E373" s="16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20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1:36" ht="42" customHeight="1">
      <c r="A374" s="13"/>
      <c r="B374" s="14"/>
      <c r="C374" s="13"/>
      <c r="D374" s="9"/>
      <c r="E374" s="16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20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1:36" ht="42" customHeight="1">
      <c r="A375" s="13"/>
      <c r="B375" s="14"/>
      <c r="C375" s="13"/>
      <c r="D375" s="9"/>
      <c r="E375" s="16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20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1:36" ht="42" customHeight="1">
      <c r="A376" s="13"/>
      <c r="B376" s="14"/>
      <c r="C376" s="13"/>
      <c r="D376" s="9"/>
      <c r="E376" s="1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20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1:36" ht="42" customHeight="1">
      <c r="A377" s="13"/>
      <c r="B377" s="14"/>
      <c r="C377" s="13"/>
      <c r="D377" s="9"/>
      <c r="E377" s="16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20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1:36" ht="42" customHeight="1">
      <c r="A378" s="13"/>
      <c r="B378" s="14"/>
      <c r="C378" s="13"/>
      <c r="D378" s="9"/>
      <c r="E378" s="16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20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1:36" ht="42" customHeight="1">
      <c r="A379" s="13"/>
      <c r="B379" s="14"/>
      <c r="C379" s="13"/>
      <c r="D379" s="9"/>
      <c r="E379" s="1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20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1:36" ht="42" customHeight="1">
      <c r="A380" s="13"/>
      <c r="B380" s="14"/>
      <c r="C380" s="13"/>
      <c r="D380" s="9"/>
      <c r="E380" s="1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20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1:36" ht="42" customHeight="1">
      <c r="A381" s="13"/>
      <c r="B381" s="14"/>
      <c r="C381" s="13"/>
      <c r="D381" s="9"/>
      <c r="E381" s="16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20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1:36" ht="42" customHeight="1">
      <c r="A382" s="13"/>
      <c r="B382" s="14"/>
      <c r="C382" s="13"/>
      <c r="D382" s="9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20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1:36" ht="42" customHeight="1">
      <c r="A383" s="13"/>
      <c r="B383" s="14"/>
      <c r="C383" s="13"/>
      <c r="D383" s="9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20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1:36" ht="42" customHeight="1">
      <c r="A384" s="13"/>
      <c r="B384" s="14"/>
      <c r="C384" s="13"/>
      <c r="D384" s="9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20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1:36" ht="42" customHeight="1">
      <c r="A385" s="13"/>
      <c r="B385" s="14"/>
      <c r="C385" s="13"/>
      <c r="D385" s="9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20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1:36" ht="42" customHeight="1">
      <c r="A386" s="13"/>
      <c r="B386" s="14"/>
      <c r="C386" s="13"/>
      <c r="D386" s="9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20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1:36" ht="42" customHeight="1">
      <c r="A387" s="13"/>
      <c r="B387" s="14"/>
      <c r="C387" s="13"/>
      <c r="D387" s="9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20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1:36" ht="42" customHeight="1">
      <c r="A388" s="13"/>
      <c r="B388" s="14"/>
      <c r="C388" s="13"/>
      <c r="D388" s="9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20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1:36" ht="42" customHeight="1">
      <c r="A389" s="13"/>
      <c r="B389" s="14"/>
      <c r="C389" s="13"/>
      <c r="D389" s="9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20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1:36" ht="42" customHeight="1">
      <c r="A390" s="13"/>
      <c r="B390" s="14"/>
      <c r="C390" s="13"/>
      <c r="D390" s="9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20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1:36" ht="42" customHeight="1">
      <c r="A391" s="13"/>
      <c r="B391" s="14"/>
      <c r="C391" s="13"/>
      <c r="D391" s="9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20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1:36" ht="42" customHeight="1">
      <c r="A392" s="13"/>
      <c r="B392" s="14"/>
      <c r="C392" s="13"/>
      <c r="D392" s="9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20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1:36" ht="42" customHeight="1">
      <c r="A393" s="13"/>
      <c r="B393" s="14"/>
      <c r="C393" s="13"/>
      <c r="D393" s="9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20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1:36" ht="42" customHeight="1">
      <c r="A394" s="13"/>
      <c r="B394" s="14"/>
      <c r="C394" s="13"/>
      <c r="D394" s="9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20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1:36" ht="42" customHeight="1">
      <c r="A395" s="13"/>
      <c r="B395" s="14"/>
      <c r="C395" s="13"/>
      <c r="D395" s="9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20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1:36" ht="42" customHeight="1">
      <c r="A396" s="13"/>
      <c r="B396" s="14"/>
      <c r="C396" s="13"/>
      <c r="D396" s="9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20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1:36" ht="42" customHeight="1">
      <c r="A397" s="13"/>
      <c r="B397" s="14"/>
      <c r="C397" s="13"/>
      <c r="D397" s="9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20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1:36" ht="42" customHeight="1">
      <c r="A398" s="13"/>
      <c r="B398" s="14"/>
      <c r="C398" s="13"/>
      <c r="D398" s="9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20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1:36" ht="42" customHeight="1">
      <c r="A399" s="13"/>
      <c r="B399" s="14"/>
      <c r="C399" s="13"/>
      <c r="D399" s="9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20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1:36" ht="42" customHeight="1">
      <c r="A400" s="13"/>
      <c r="B400" s="14"/>
      <c r="C400" s="13"/>
      <c r="D400" s="9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20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1:36" ht="42" customHeight="1">
      <c r="A401" s="13"/>
      <c r="B401" s="14"/>
      <c r="C401" s="13"/>
      <c r="D401" s="9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20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1:36" ht="42" customHeight="1">
      <c r="A402" s="13"/>
      <c r="B402" s="14"/>
      <c r="C402" s="13"/>
      <c r="D402" s="9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20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1:36" ht="42" customHeight="1">
      <c r="A403" s="13"/>
      <c r="B403" s="14"/>
      <c r="C403" s="13"/>
      <c r="D403" s="9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20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1:36" ht="42" customHeight="1">
      <c r="A404" s="13"/>
      <c r="B404" s="14"/>
      <c r="C404" s="13"/>
      <c r="D404" s="9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20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1:36" ht="42" customHeight="1">
      <c r="A405" s="13"/>
      <c r="B405" s="14"/>
      <c r="C405" s="13"/>
      <c r="D405" s="9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20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1:36" ht="42" customHeight="1">
      <c r="A406" s="13"/>
      <c r="B406" s="14"/>
      <c r="C406" s="13"/>
      <c r="D406" s="9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20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1:36" ht="42" customHeight="1">
      <c r="A407" s="13"/>
      <c r="B407" s="14"/>
      <c r="C407" s="13"/>
      <c r="D407" s="9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20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1:36" ht="42" customHeight="1">
      <c r="A408" s="13"/>
      <c r="B408" s="14"/>
      <c r="C408" s="13"/>
      <c r="D408" s="9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20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1:36" ht="42" customHeight="1">
      <c r="A409" s="13"/>
      <c r="B409" s="14"/>
      <c r="C409" s="13"/>
      <c r="D409" s="9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20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1:36" ht="42" customHeight="1">
      <c r="A410" s="13"/>
      <c r="B410" s="14"/>
      <c r="C410" s="13"/>
      <c r="D410" s="9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20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1:36" ht="42" customHeight="1">
      <c r="A411" s="13"/>
      <c r="B411" s="14"/>
      <c r="C411" s="13"/>
      <c r="D411" s="9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20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1:36" ht="42" customHeight="1">
      <c r="A412" s="13"/>
      <c r="B412" s="14"/>
      <c r="C412" s="13"/>
      <c r="D412" s="9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20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1:36" ht="42" customHeight="1">
      <c r="A413" s="13"/>
      <c r="B413" s="14"/>
      <c r="C413" s="13"/>
      <c r="D413" s="9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20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 ht="42" customHeight="1">
      <c r="A414" s="13"/>
      <c r="B414" s="14"/>
      <c r="C414" s="13"/>
      <c r="D414" s="9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20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1:36" ht="42" customHeight="1">
      <c r="A415" s="13"/>
      <c r="B415" s="14"/>
      <c r="C415" s="13"/>
      <c r="D415" s="9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20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1:36" ht="42" customHeight="1">
      <c r="A416" s="13"/>
      <c r="B416" s="14"/>
      <c r="C416" s="13"/>
      <c r="D416" s="9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20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1:36" ht="42" customHeight="1">
      <c r="A417" s="13"/>
      <c r="B417" s="14"/>
      <c r="C417" s="13"/>
      <c r="D417" s="9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20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 ht="42" customHeight="1">
      <c r="A418" s="13"/>
      <c r="B418" s="14"/>
      <c r="C418" s="13"/>
      <c r="D418" s="9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20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1:36" ht="42" customHeight="1">
      <c r="A419" s="13"/>
      <c r="B419" s="14"/>
      <c r="C419" s="13"/>
      <c r="D419" s="9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20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1:36" ht="42" customHeight="1">
      <c r="A420" s="13"/>
      <c r="B420" s="14"/>
      <c r="C420" s="13"/>
      <c r="D420" s="9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20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1:36" ht="42" customHeight="1">
      <c r="A421" s="13"/>
      <c r="B421" s="14"/>
      <c r="C421" s="13"/>
      <c r="D421" s="9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20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 ht="42" customHeight="1">
      <c r="A422" s="13"/>
      <c r="B422" s="14"/>
      <c r="C422" s="13"/>
      <c r="D422" s="9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20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1:36" ht="42" customHeight="1">
      <c r="A423" s="13"/>
      <c r="B423" s="14"/>
      <c r="C423" s="13"/>
      <c r="D423" s="9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20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1:36" ht="42" customHeight="1">
      <c r="A424" s="13"/>
      <c r="B424" s="14"/>
      <c r="C424" s="13"/>
      <c r="D424" s="9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20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1:36" ht="42" customHeight="1">
      <c r="A425" s="13"/>
      <c r="B425" s="14"/>
      <c r="C425" s="13"/>
      <c r="D425" s="9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20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36" ht="42" customHeight="1">
      <c r="A426" s="13"/>
      <c r="B426" s="14"/>
      <c r="C426" s="13"/>
      <c r="D426" s="9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20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1:36" ht="42" customHeight="1">
      <c r="A427" s="13"/>
      <c r="B427" s="14"/>
      <c r="C427" s="13"/>
      <c r="D427" s="9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20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1:36" ht="42" customHeight="1">
      <c r="A428" s="13"/>
      <c r="B428" s="14"/>
      <c r="C428" s="13"/>
      <c r="D428" s="9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20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1:36" ht="42" customHeight="1">
      <c r="A429" s="13"/>
      <c r="B429" s="14"/>
      <c r="C429" s="13"/>
      <c r="D429" s="9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20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 ht="42" customHeight="1">
      <c r="A430" s="13"/>
      <c r="B430" s="14"/>
      <c r="C430" s="13"/>
      <c r="D430" s="9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20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1:36" ht="42" customHeight="1">
      <c r="A431" s="13"/>
      <c r="B431" s="14"/>
      <c r="C431" s="13"/>
      <c r="D431" s="9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20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1:36" ht="42" customHeight="1">
      <c r="A432" s="13"/>
      <c r="B432" s="14"/>
      <c r="C432" s="13"/>
      <c r="D432" s="9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20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1:36" ht="42" customHeight="1">
      <c r="A433" s="13"/>
      <c r="B433" s="14"/>
      <c r="C433" s="13"/>
      <c r="D433" s="9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20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1:36" ht="42" customHeight="1">
      <c r="A434" s="13"/>
      <c r="B434" s="14"/>
      <c r="C434" s="13"/>
      <c r="D434" s="9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20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1:36" ht="42" customHeight="1">
      <c r="A435" s="13"/>
      <c r="B435" s="14"/>
      <c r="C435" s="13"/>
      <c r="D435" s="9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20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1:36" ht="42" customHeight="1">
      <c r="A436" s="13"/>
      <c r="B436" s="14"/>
      <c r="C436" s="13"/>
      <c r="D436" s="9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20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1:36" ht="42" customHeight="1">
      <c r="A437" s="13"/>
      <c r="B437" s="14"/>
      <c r="C437" s="13"/>
      <c r="D437" s="9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20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36" ht="42" customHeight="1">
      <c r="A438" s="13"/>
      <c r="B438" s="14"/>
      <c r="C438" s="13"/>
      <c r="D438" s="9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20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1:36" ht="42" customHeight="1">
      <c r="A439" s="13"/>
      <c r="B439" s="14"/>
      <c r="C439" s="13"/>
      <c r="D439" s="9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20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1:36" ht="42" customHeight="1">
      <c r="A440" s="13"/>
      <c r="B440" s="14"/>
      <c r="C440" s="13"/>
      <c r="D440" s="9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20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1:36" ht="42" customHeight="1">
      <c r="A441" s="13"/>
      <c r="B441" s="14"/>
      <c r="C441" s="13"/>
      <c r="D441" s="9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20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1:36" ht="42" customHeight="1">
      <c r="A442" s="13"/>
      <c r="B442" s="14"/>
      <c r="C442" s="13"/>
      <c r="D442" s="9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20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1:36" ht="42" customHeight="1">
      <c r="A443" s="13"/>
      <c r="B443" s="14"/>
      <c r="C443" s="13"/>
      <c r="D443" s="9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20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1:36" ht="42" customHeight="1">
      <c r="A444" s="13"/>
      <c r="B444" s="14"/>
      <c r="C444" s="13"/>
      <c r="D444" s="9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20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36" ht="42" customHeight="1">
      <c r="A445" s="13"/>
      <c r="B445" s="14"/>
      <c r="C445" s="13"/>
      <c r="D445" s="9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20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36" ht="42" customHeight="1">
      <c r="A446" s="13"/>
      <c r="B446" s="14"/>
      <c r="C446" s="13"/>
      <c r="D446" s="9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20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36" ht="42" customHeight="1">
      <c r="A447" s="13"/>
      <c r="B447" s="14"/>
      <c r="C447" s="13"/>
      <c r="D447" s="9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20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36" ht="42" customHeight="1">
      <c r="A448" s="13"/>
      <c r="B448" s="14"/>
      <c r="C448" s="13"/>
      <c r="D448" s="9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20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1:36" ht="42" customHeight="1">
      <c r="A449" s="13"/>
      <c r="B449" s="14"/>
      <c r="C449" s="13"/>
      <c r="D449" s="9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20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1:36" ht="42" customHeight="1">
      <c r="A450" s="13"/>
      <c r="B450" s="14"/>
      <c r="C450" s="13"/>
      <c r="D450" s="9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20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1:36" ht="42" customHeight="1">
      <c r="A451" s="13"/>
      <c r="B451" s="14"/>
      <c r="C451" s="13"/>
      <c r="D451" s="9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20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1:36" ht="42" customHeight="1">
      <c r="A452" s="13"/>
      <c r="B452" s="14"/>
      <c r="C452" s="13"/>
      <c r="D452" s="9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20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ht="42" customHeight="1">
      <c r="A453" s="13"/>
      <c r="B453" s="14"/>
      <c r="C453" s="13"/>
      <c r="D453" s="9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20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ht="42" customHeight="1">
      <c r="A454" s="13"/>
      <c r="B454" s="14"/>
      <c r="C454" s="13"/>
      <c r="D454" s="9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20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ht="42" customHeight="1">
      <c r="A455" s="13"/>
      <c r="B455" s="14"/>
      <c r="C455" s="13"/>
      <c r="D455" s="9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20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 ht="42" customHeight="1">
      <c r="A456" s="13"/>
      <c r="B456" s="14"/>
      <c r="C456" s="13"/>
      <c r="D456" s="9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20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1:36" ht="42" customHeight="1">
      <c r="A457" s="13"/>
      <c r="B457" s="14"/>
      <c r="C457" s="13"/>
      <c r="D457" s="9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20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1:36" ht="42" customHeight="1">
      <c r="A458" s="13"/>
      <c r="B458" s="14"/>
      <c r="C458" s="13"/>
      <c r="D458" s="9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20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1:36" ht="42" customHeight="1">
      <c r="A459" s="13"/>
      <c r="B459" s="14"/>
      <c r="C459" s="13"/>
      <c r="D459" s="9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20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1:36" ht="42" customHeight="1">
      <c r="A460" s="13"/>
      <c r="B460" s="14"/>
      <c r="C460" s="13"/>
      <c r="D460" s="9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20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1:36" ht="42" customHeight="1">
      <c r="A461" s="13"/>
      <c r="B461" s="14"/>
      <c r="C461" s="13"/>
      <c r="D461" s="9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20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1:36" ht="42" customHeight="1">
      <c r="A462" s="13"/>
      <c r="B462" s="14"/>
      <c r="C462" s="13"/>
      <c r="D462" s="9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20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ht="42" customHeight="1">
      <c r="A463" s="13"/>
      <c r="B463" s="14"/>
      <c r="C463" s="13"/>
      <c r="D463" s="9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20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ht="42" customHeight="1">
      <c r="A464" s="13"/>
      <c r="B464" s="14"/>
      <c r="C464" s="13"/>
      <c r="D464" s="9"/>
      <c r="E464" s="16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20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 ht="42" customHeight="1">
      <c r="A465" s="13"/>
      <c r="B465" s="14"/>
      <c r="C465" s="13"/>
      <c r="D465" s="9"/>
      <c r="E465" s="1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20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1:36" ht="42" customHeight="1">
      <c r="A466" s="13"/>
      <c r="B466" s="14"/>
      <c r="C466" s="13"/>
      <c r="D466" s="9"/>
      <c r="E466" s="16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20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1:36" ht="42" customHeight="1">
      <c r="A467" s="13"/>
      <c r="B467" s="14"/>
      <c r="C467" s="13"/>
      <c r="D467" s="9"/>
      <c r="E467" s="16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20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42" customHeight="1">
      <c r="A468" s="13"/>
      <c r="B468" s="14"/>
      <c r="C468" s="13"/>
      <c r="D468" s="9"/>
      <c r="E468" s="16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20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1:36" ht="42" customHeight="1">
      <c r="A469" s="13"/>
      <c r="B469" s="14"/>
      <c r="C469" s="13"/>
      <c r="D469" s="9"/>
      <c r="E469" s="16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20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ht="42" customHeight="1">
      <c r="A470" s="13"/>
      <c r="B470" s="14"/>
      <c r="C470" s="13"/>
      <c r="D470" s="9"/>
      <c r="E470" s="16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20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ht="42" customHeight="1">
      <c r="A471" s="13"/>
      <c r="B471" s="14"/>
      <c r="C471" s="13"/>
      <c r="D471" s="9"/>
      <c r="E471" s="16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20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ht="42" customHeight="1">
      <c r="A472" s="13"/>
      <c r="B472" s="14"/>
      <c r="C472" s="13"/>
      <c r="D472" s="9"/>
      <c r="E472" s="16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20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 ht="42" customHeight="1">
      <c r="A473" s="13"/>
      <c r="B473" s="14"/>
      <c r="C473" s="13"/>
      <c r="D473" s="9"/>
      <c r="E473" s="16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20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1:36" ht="42" customHeight="1">
      <c r="A474" s="13"/>
      <c r="B474" s="14"/>
      <c r="C474" s="13"/>
      <c r="D474" s="9"/>
      <c r="E474" s="16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20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 ht="42" customHeight="1">
      <c r="A475" s="13"/>
      <c r="B475" s="14"/>
      <c r="C475" s="13"/>
      <c r="D475" s="9"/>
      <c r="E475" s="16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20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42" customHeight="1">
      <c r="A476" s="13"/>
      <c r="B476" s="14"/>
      <c r="C476" s="13"/>
      <c r="D476" s="9"/>
      <c r="E476" s="16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20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1:36" ht="42" customHeight="1">
      <c r="A477" s="13"/>
      <c r="B477" s="14"/>
      <c r="C477" s="13"/>
      <c r="D477" s="9"/>
      <c r="E477" s="16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20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ht="42" customHeight="1">
      <c r="A478" s="13"/>
      <c r="B478" s="14"/>
      <c r="C478" s="13"/>
      <c r="D478" s="9"/>
      <c r="E478" s="16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20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 ht="42" customHeight="1">
      <c r="A479" s="13"/>
      <c r="B479" s="14"/>
      <c r="C479" s="13"/>
      <c r="D479" s="9"/>
      <c r="E479" s="16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20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1:36" ht="42" customHeight="1">
      <c r="A480" s="13"/>
      <c r="B480" s="14"/>
      <c r="C480" s="13"/>
      <c r="D480" s="9"/>
      <c r="E480" s="16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20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1:36" ht="42" customHeight="1">
      <c r="A481" s="13"/>
      <c r="B481" s="14"/>
      <c r="C481" s="13"/>
      <c r="D481" s="9"/>
      <c r="E481" s="16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20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1:36" ht="42" customHeight="1">
      <c r="A482" s="13"/>
      <c r="B482" s="14"/>
      <c r="C482" s="13"/>
      <c r="D482" s="9"/>
      <c r="E482" s="16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20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 ht="42" customHeight="1">
      <c r="A483" s="13"/>
      <c r="B483" s="14"/>
      <c r="C483" s="13"/>
      <c r="D483" s="9"/>
      <c r="E483" s="16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20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1:36" ht="42" customHeight="1">
      <c r="A484" s="13"/>
      <c r="B484" s="14"/>
      <c r="C484" s="13"/>
      <c r="D484" s="9"/>
      <c r="E484" s="16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20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1:36" ht="42" customHeight="1">
      <c r="A485" s="13"/>
      <c r="B485" s="14"/>
      <c r="C485" s="13"/>
      <c r="D485" s="9"/>
      <c r="E485" s="16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20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1:36" ht="42" customHeight="1">
      <c r="A486" s="13"/>
      <c r="B486" s="14"/>
      <c r="C486" s="13"/>
      <c r="D486" s="9"/>
      <c r="E486" s="16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20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 ht="42" customHeight="1">
      <c r="A487" s="13"/>
      <c r="B487" s="14"/>
      <c r="C487" s="13"/>
      <c r="D487" s="9"/>
      <c r="E487" s="16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20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1:36" ht="42" customHeight="1">
      <c r="A488" s="13"/>
      <c r="B488" s="14"/>
      <c r="C488" s="13"/>
      <c r="D488" s="9"/>
      <c r="E488" s="16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20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1:36" ht="42" customHeight="1">
      <c r="A489" s="13"/>
      <c r="B489" s="14"/>
      <c r="C489" s="13"/>
      <c r="D489" s="9"/>
      <c r="E489" s="16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20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1:36" ht="42" customHeight="1">
      <c r="A490" s="13"/>
      <c r="B490" s="14"/>
      <c r="C490" s="13"/>
      <c r="D490" s="9"/>
      <c r="E490" s="16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20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1:36" ht="42" customHeight="1">
      <c r="A491" s="13"/>
      <c r="B491" s="14"/>
      <c r="C491" s="13"/>
      <c r="D491" s="9"/>
      <c r="E491" s="16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20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1:36" ht="42" customHeight="1">
      <c r="A492" s="13"/>
      <c r="B492" s="14"/>
      <c r="C492" s="13"/>
      <c r="D492" s="9"/>
      <c r="E492" s="16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20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1:36" ht="42" customHeight="1">
      <c r="A493" s="13"/>
      <c r="B493" s="14"/>
      <c r="C493" s="13"/>
      <c r="D493" s="9"/>
      <c r="E493" s="16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20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1:36" ht="42" customHeight="1">
      <c r="A494" s="13"/>
      <c r="B494" s="14"/>
      <c r="C494" s="13"/>
      <c r="D494" s="9"/>
      <c r="E494" s="16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20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1:36" ht="42" customHeight="1">
      <c r="A495" s="13"/>
      <c r="B495" s="14"/>
      <c r="C495" s="13"/>
      <c r="D495" s="9"/>
      <c r="E495" s="16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20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1:36" ht="42" customHeight="1">
      <c r="A496" s="13"/>
      <c r="B496" s="14"/>
      <c r="C496" s="13"/>
      <c r="D496" s="9"/>
      <c r="E496" s="16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20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1:36" ht="42" customHeight="1">
      <c r="A497" s="13"/>
      <c r="B497" s="14"/>
      <c r="C497" s="13"/>
      <c r="D497" s="9"/>
      <c r="E497" s="16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20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1:36" ht="42" customHeight="1">
      <c r="A498" s="13"/>
      <c r="B498" s="14"/>
      <c r="C498" s="13"/>
      <c r="D498" s="9"/>
      <c r="E498" s="16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20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1:36" ht="42" customHeight="1">
      <c r="A499" s="13"/>
      <c r="B499" s="14"/>
      <c r="C499" s="13"/>
      <c r="D499" s="9"/>
      <c r="E499" s="16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20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1:36" ht="42" customHeight="1">
      <c r="A500" s="13"/>
      <c r="B500" s="14"/>
      <c r="C500" s="13"/>
      <c r="D500" s="9"/>
      <c r="E500" s="16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20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1:36" ht="42" customHeight="1">
      <c r="A501" s="13"/>
      <c r="B501" s="14"/>
      <c r="C501" s="13"/>
      <c r="D501" s="9"/>
      <c r="E501" s="16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20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1:36" ht="42" customHeight="1">
      <c r="A502" s="13"/>
      <c r="B502" s="14"/>
      <c r="C502" s="13"/>
      <c r="D502" s="9"/>
      <c r="E502" s="16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20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1:36" ht="42" customHeight="1">
      <c r="A503" s="13"/>
      <c r="B503" s="14"/>
      <c r="C503" s="13"/>
      <c r="D503" s="9"/>
      <c r="E503" s="16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20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1:36" ht="42" customHeight="1">
      <c r="A504" s="13"/>
      <c r="B504" s="14"/>
      <c r="C504" s="13"/>
      <c r="D504" s="9"/>
      <c r="E504" s="16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20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1:36" ht="42" customHeight="1">
      <c r="A505" s="13"/>
      <c r="B505" s="14"/>
      <c r="C505" s="13"/>
      <c r="D505" s="9"/>
      <c r="E505" s="16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20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1:36" ht="42" customHeight="1">
      <c r="A506" s="13"/>
      <c r="B506" s="14"/>
      <c r="C506" s="13"/>
      <c r="D506" s="9"/>
      <c r="E506" s="16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20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1:36" ht="42" customHeight="1">
      <c r="A507" s="13"/>
      <c r="B507" s="14"/>
      <c r="C507" s="13"/>
      <c r="D507" s="9"/>
      <c r="E507" s="16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20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1:36" ht="42" customHeight="1">
      <c r="A508" s="13"/>
      <c r="B508" s="14"/>
      <c r="C508" s="13"/>
      <c r="D508" s="9"/>
      <c r="E508" s="16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20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1:36" ht="42" customHeight="1">
      <c r="A509" s="13"/>
      <c r="B509" s="14"/>
      <c r="C509" s="13"/>
      <c r="D509" s="9"/>
      <c r="E509" s="16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20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1:36" ht="42" customHeight="1">
      <c r="A510" s="13"/>
      <c r="B510" s="14"/>
      <c r="C510" s="13"/>
      <c r="D510" s="9"/>
      <c r="E510" s="16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20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1:36" ht="42" customHeight="1">
      <c r="A511" s="13"/>
      <c r="B511" s="14"/>
      <c r="C511" s="13"/>
      <c r="D511" s="9"/>
      <c r="E511" s="16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20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1:36" ht="42" customHeight="1">
      <c r="A512" s="13"/>
      <c r="B512" s="14"/>
      <c r="C512" s="13"/>
      <c r="D512" s="9"/>
      <c r="E512" s="16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20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1:36" ht="42" customHeight="1">
      <c r="A513" s="13"/>
      <c r="B513" s="14"/>
      <c r="C513" s="13"/>
      <c r="D513" s="9"/>
      <c r="E513" s="16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20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1:36" ht="42" customHeight="1">
      <c r="A514" s="13"/>
      <c r="B514" s="14"/>
      <c r="C514" s="13"/>
      <c r="D514" s="9"/>
      <c r="E514" s="16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20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1:36" ht="42" customHeight="1">
      <c r="A515" s="13"/>
      <c r="B515" s="14"/>
      <c r="C515" s="13"/>
      <c r="D515" s="9"/>
      <c r="E515" s="16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20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1:36" ht="42" customHeight="1">
      <c r="A516" s="13"/>
      <c r="B516" s="14"/>
      <c r="C516" s="13"/>
      <c r="D516" s="9"/>
      <c r="E516" s="16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20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1:36" ht="42" customHeight="1">
      <c r="A517" s="13"/>
      <c r="B517" s="14"/>
      <c r="C517" s="13"/>
      <c r="D517" s="9"/>
      <c r="E517" s="16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20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1:36" ht="42" customHeight="1">
      <c r="A518" s="13"/>
      <c r="B518" s="14"/>
      <c r="C518" s="13"/>
      <c r="D518" s="9"/>
      <c r="E518" s="16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20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1:36" ht="42" customHeight="1">
      <c r="A519" s="13"/>
      <c r="B519" s="14"/>
      <c r="C519" s="13"/>
      <c r="D519" s="9"/>
      <c r="E519" s="16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20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1:36" ht="42" customHeight="1">
      <c r="A520" s="13"/>
      <c r="B520" s="14"/>
      <c r="C520" s="13"/>
      <c r="D520" s="9"/>
      <c r="E520" s="16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20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1:36" ht="42" customHeight="1">
      <c r="A521" s="13"/>
      <c r="B521" s="14"/>
      <c r="C521" s="13"/>
      <c r="D521" s="9"/>
      <c r="E521" s="16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20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1:36" ht="42" customHeight="1">
      <c r="A522" s="13"/>
      <c r="B522" s="14"/>
      <c r="C522" s="13"/>
      <c r="D522" s="9"/>
      <c r="E522" s="16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20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1:36" ht="42" customHeight="1">
      <c r="A523" s="13"/>
      <c r="B523" s="14"/>
      <c r="C523" s="13"/>
      <c r="D523" s="9"/>
      <c r="E523" s="16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20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1:36" ht="42" customHeight="1">
      <c r="A524" s="13"/>
      <c r="B524" s="14"/>
      <c r="C524" s="13"/>
      <c r="D524" s="9"/>
      <c r="E524" s="16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20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1:36" ht="42" customHeight="1">
      <c r="A525" s="13"/>
      <c r="B525" s="14"/>
      <c r="C525" s="13"/>
      <c r="D525" s="9"/>
      <c r="E525" s="16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20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1:36" ht="42" customHeight="1">
      <c r="A526" s="13"/>
      <c r="B526" s="14"/>
      <c r="C526" s="13"/>
      <c r="D526" s="9"/>
      <c r="E526" s="16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20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1:36" ht="42" customHeight="1">
      <c r="A527" s="13"/>
      <c r="B527" s="14"/>
      <c r="C527" s="13"/>
      <c r="D527" s="9"/>
      <c r="E527" s="16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20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1:36" ht="42" customHeight="1">
      <c r="A528" s="13"/>
      <c r="B528" s="14"/>
      <c r="C528" s="13"/>
      <c r="D528" s="9"/>
      <c r="E528" s="16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20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1:36" ht="42" customHeight="1">
      <c r="A529" s="13"/>
      <c r="B529" s="14"/>
      <c r="C529" s="13"/>
      <c r="D529" s="9"/>
      <c r="E529" s="16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20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1:36" ht="42" customHeight="1">
      <c r="A530" s="13"/>
      <c r="B530" s="14"/>
      <c r="C530" s="13"/>
      <c r="D530" s="9"/>
      <c r="E530" s="16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20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1:36" ht="42" customHeight="1">
      <c r="A531" s="13"/>
      <c r="B531" s="14"/>
      <c r="C531" s="13"/>
      <c r="D531" s="9"/>
      <c r="E531" s="16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20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1:36" ht="42" customHeight="1">
      <c r="A532" s="13"/>
      <c r="B532" s="14"/>
      <c r="C532" s="13"/>
      <c r="D532" s="9"/>
      <c r="E532" s="16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20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1:36" ht="42" customHeight="1">
      <c r="A533" s="13"/>
      <c r="B533" s="14"/>
      <c r="C533" s="13"/>
      <c r="D533" s="9"/>
      <c r="E533" s="16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20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1:36" ht="42" customHeight="1">
      <c r="A534" s="13"/>
      <c r="B534" s="14"/>
      <c r="C534" s="13"/>
      <c r="D534" s="9"/>
      <c r="E534" s="16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20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1:36" ht="42" customHeight="1">
      <c r="A535" s="13"/>
      <c r="B535" s="14"/>
      <c r="C535" s="13"/>
      <c r="D535" s="9"/>
      <c r="E535" s="16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20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1:36" ht="42" customHeight="1">
      <c r="A536" s="13"/>
      <c r="B536" s="14"/>
      <c r="C536" s="13"/>
      <c r="D536" s="9"/>
      <c r="E536" s="16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20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1:36" ht="42" customHeight="1">
      <c r="A537" s="13"/>
      <c r="B537" s="14"/>
      <c r="C537" s="13"/>
      <c r="D537" s="9"/>
      <c r="E537" s="16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20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1:36" ht="42" customHeight="1">
      <c r="A538" s="13"/>
      <c r="B538" s="14"/>
      <c r="C538" s="13"/>
      <c r="D538" s="9"/>
      <c r="E538" s="16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20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1:36" ht="42" customHeight="1">
      <c r="A539" s="13"/>
      <c r="B539" s="14"/>
      <c r="C539" s="13"/>
      <c r="D539" s="9"/>
      <c r="E539" s="16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20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1:36" ht="42" customHeight="1">
      <c r="A540" s="13"/>
      <c r="B540" s="14"/>
      <c r="C540" s="13"/>
      <c r="D540" s="9"/>
      <c r="E540" s="16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20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1:36" ht="42" customHeight="1">
      <c r="A541" s="13"/>
      <c r="B541" s="14"/>
      <c r="C541" s="13"/>
      <c r="D541" s="9"/>
      <c r="E541" s="16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20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1:36" ht="42" customHeight="1">
      <c r="A542" s="13"/>
      <c r="B542" s="14"/>
      <c r="C542" s="13"/>
      <c r="D542" s="9"/>
      <c r="E542" s="16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20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1:36" ht="42" customHeight="1">
      <c r="A543" s="13"/>
      <c r="B543" s="14"/>
      <c r="C543" s="13"/>
      <c r="D543" s="9"/>
      <c r="E543" s="16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20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1:36" ht="42" customHeight="1">
      <c r="A544" s="13"/>
      <c r="B544" s="14"/>
      <c r="C544" s="13"/>
      <c r="D544" s="9"/>
      <c r="E544" s="16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20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1:36" ht="42" customHeight="1">
      <c r="A545" s="13"/>
      <c r="B545" s="14"/>
      <c r="C545" s="13"/>
      <c r="D545" s="9"/>
      <c r="E545" s="16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20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1:36" ht="42" customHeight="1">
      <c r="A546" s="13"/>
      <c r="B546" s="14"/>
      <c r="C546" s="13"/>
      <c r="D546" s="9"/>
      <c r="E546" s="16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20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1:36" ht="42" customHeight="1">
      <c r="A547" s="13"/>
      <c r="B547" s="14"/>
      <c r="C547" s="13"/>
      <c r="D547" s="9"/>
      <c r="E547" s="16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20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1:36" ht="42" customHeight="1">
      <c r="A548" s="13"/>
      <c r="B548" s="14"/>
      <c r="C548" s="13"/>
      <c r="D548" s="9"/>
      <c r="E548" s="16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20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1:36" ht="42" customHeight="1">
      <c r="A549" s="13"/>
      <c r="B549" s="14"/>
      <c r="C549" s="13"/>
      <c r="D549" s="9"/>
      <c r="E549" s="16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20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1:36" ht="42" customHeight="1">
      <c r="A550" s="13"/>
      <c r="B550" s="14"/>
      <c r="C550" s="13"/>
      <c r="D550" s="9"/>
      <c r="E550" s="16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20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1:36" ht="42" customHeight="1">
      <c r="A551" s="13"/>
      <c r="B551" s="14"/>
      <c r="C551" s="13"/>
      <c r="D551" s="9"/>
      <c r="E551" s="16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20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1:36" ht="42" customHeight="1">
      <c r="A552" s="13"/>
      <c r="B552" s="14"/>
      <c r="C552" s="13"/>
      <c r="D552" s="9"/>
      <c r="E552" s="16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20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1:36" ht="42" customHeight="1">
      <c r="A553" s="13"/>
      <c r="B553" s="14"/>
      <c r="C553" s="13"/>
      <c r="D553" s="9"/>
      <c r="E553" s="16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20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1:36" ht="42" customHeight="1">
      <c r="A554" s="13"/>
      <c r="B554" s="14"/>
      <c r="C554" s="13"/>
      <c r="D554" s="9"/>
      <c r="E554" s="16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20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1:36" ht="42" customHeight="1">
      <c r="A555" s="13"/>
      <c r="B555" s="14"/>
      <c r="C555" s="13"/>
      <c r="D555" s="9"/>
      <c r="E555" s="16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20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1:36" ht="42" customHeight="1">
      <c r="A556" s="13"/>
      <c r="B556" s="14"/>
      <c r="C556" s="13"/>
      <c r="D556" s="9"/>
      <c r="E556" s="16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20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1:36" ht="42" customHeight="1">
      <c r="A557" s="13"/>
      <c r="B557" s="14"/>
      <c r="C557" s="13"/>
      <c r="D557" s="9"/>
      <c r="E557" s="16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20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1:36" ht="42" customHeight="1">
      <c r="A558" s="13"/>
      <c r="B558" s="14"/>
      <c r="C558" s="13"/>
      <c r="D558" s="9"/>
      <c r="E558" s="16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20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1:36" ht="42" customHeight="1">
      <c r="A559" s="13"/>
      <c r="B559" s="14"/>
      <c r="C559" s="13"/>
      <c r="D559" s="9"/>
      <c r="E559" s="16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20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1:36" ht="42" customHeight="1">
      <c r="A560" s="13"/>
      <c r="B560" s="14"/>
      <c r="C560" s="13"/>
      <c r="D560" s="9"/>
      <c r="E560" s="16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20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1:36" ht="42" customHeight="1">
      <c r="A561" s="13"/>
      <c r="B561" s="14"/>
      <c r="C561" s="13"/>
      <c r="D561" s="9"/>
      <c r="E561" s="16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20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1:36" ht="42" customHeight="1">
      <c r="A562" s="13"/>
      <c r="B562" s="14"/>
      <c r="C562" s="13"/>
      <c r="D562" s="9"/>
      <c r="E562" s="16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20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1:36" ht="42" customHeight="1">
      <c r="A563" s="13"/>
      <c r="B563" s="14"/>
      <c r="C563" s="13"/>
      <c r="D563" s="9"/>
      <c r="E563" s="16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20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1:36" ht="42" customHeight="1">
      <c r="A564" s="13"/>
      <c r="B564" s="14"/>
      <c r="C564" s="13"/>
      <c r="D564" s="9"/>
      <c r="E564" s="16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20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1:36" ht="42" customHeight="1">
      <c r="A565" s="13"/>
      <c r="B565" s="14"/>
      <c r="C565" s="13"/>
      <c r="D565" s="9"/>
      <c r="E565" s="16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20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1:36" ht="42" customHeight="1">
      <c r="A566" s="13"/>
      <c r="B566" s="14"/>
      <c r="C566" s="13"/>
      <c r="D566" s="9"/>
      <c r="E566" s="16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20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1:36" ht="42" customHeight="1">
      <c r="A567" s="13"/>
      <c r="B567" s="14"/>
      <c r="C567" s="13"/>
      <c r="D567" s="9"/>
      <c r="E567" s="16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20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1:36" ht="42" customHeight="1">
      <c r="A568" s="13"/>
      <c r="B568" s="14"/>
      <c r="C568" s="13"/>
      <c r="D568" s="9"/>
      <c r="E568" s="16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20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</sheetData>
  <sortState ref="A4:AM272">
    <sortCondition descending="1" ref="AM4:AM272"/>
  </sortState>
  <mergeCells count="3">
    <mergeCell ref="AB3:AJ3"/>
    <mergeCell ref="E3:AA3"/>
    <mergeCell ref="B1:AM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2022-09-01T12:09:22Z</dcterms:modified>
</cp:coreProperties>
</file>